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josh/Desktop/Coding/SuperDraft/"/>
    </mc:Choice>
  </mc:AlternateContent>
  <bookViews>
    <workbookView xWindow="0" yWindow="460" windowWidth="28800" windowHeight="16300"/>
  </bookViews>
  <sheets>
    <sheet name="SC2018" sheetId="8" r:id="rId1"/>
    <sheet name="SC2017" sheetId="9" r:id="rId2"/>
    <sheet name="SC2016" sheetId="10" r:id="rId3"/>
    <sheet name="Drop Downs" sheetId="11" state="hidden" r:id="rId4"/>
    <sheet name="Read Me" sheetId="12" r:id="rId5"/>
  </sheets>
  <definedNames>
    <definedName name="_xlnm._FilterDatabase" localSheetId="2" hidden="1">'SC2016'!$A$1:$K$806</definedName>
    <definedName name="_xlnm._FilterDatabase" localSheetId="1" hidden="1">'SC2017'!$A$1:$K$806</definedName>
    <definedName name="_xlnm._FilterDatabase" localSheetId="0" hidden="1">'SC2018'!$A$17:$E$822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12" i="8" l="1"/>
  <c r="C12" i="8" a="1"/>
  <c r="C12" i="8"/>
  <c r="E12" i="8"/>
  <c r="B13" i="8"/>
  <c r="C13" i="8" a="1"/>
  <c r="C13" i="8"/>
  <c r="K18" i="8"/>
  <c r="K19" i="8"/>
  <c r="K20" i="8"/>
  <c r="K21" i="8"/>
  <c r="K22" i="8"/>
  <c r="K23" i="8"/>
  <c r="K24" i="8"/>
  <c r="K25" i="8"/>
  <c r="K26" i="8"/>
  <c r="K27" i="8"/>
  <c r="B14" i="8"/>
  <c r="C14" i="8" a="1"/>
  <c r="C14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B15" i="8"/>
  <c r="C15" i="8" a="1"/>
  <c r="C15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E13" i="8"/>
  <c r="E14" i="8"/>
  <c r="E5" i="8"/>
  <c r="E8" i="8"/>
  <c r="E7" i="8"/>
  <c r="E6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18" i="8"/>
</calcChain>
</file>

<file path=xl/sharedStrings.xml><?xml version="1.0" encoding="utf-8"?>
<sst xmlns="http://schemas.openxmlformats.org/spreadsheetml/2006/main" count="11615" uniqueCount="897">
  <si>
    <t>FRE</t>
  </si>
  <si>
    <t>NTH</t>
  </si>
  <si>
    <t>MEL</t>
  </si>
  <si>
    <t>HAW</t>
  </si>
  <si>
    <t>STK</t>
  </si>
  <si>
    <t>COL</t>
  </si>
  <si>
    <t>GCS</t>
  </si>
  <si>
    <t>ESS</t>
  </si>
  <si>
    <t>WBD</t>
  </si>
  <si>
    <t>PTA</t>
  </si>
  <si>
    <t>ADE</t>
  </si>
  <si>
    <t>WCE</t>
  </si>
  <si>
    <t>GWS</t>
  </si>
  <si>
    <t>BRL</t>
  </si>
  <si>
    <t>CAR</t>
  </si>
  <si>
    <t>SYD</t>
  </si>
  <si>
    <t>RIC</t>
  </si>
  <si>
    <t>GEE</t>
  </si>
  <si>
    <t>Team</t>
  </si>
  <si>
    <t>Bye</t>
  </si>
  <si>
    <t>Name</t>
  </si>
  <si>
    <t>Ryan Abbott</t>
  </si>
  <si>
    <t>Gary Ablett</t>
  </si>
  <si>
    <t>Blake Acres</t>
  </si>
  <si>
    <t>Marcus Adams</t>
  </si>
  <si>
    <t>Taylor Adams</t>
  </si>
  <si>
    <t>Brendon Ah Chee</t>
  </si>
  <si>
    <t>Callum Ah Chee</t>
  </si>
  <si>
    <t>Paul Ahern</t>
  </si>
  <si>
    <t>Ben Ainsworth</t>
  </si>
  <si>
    <t>Brayden Ainsworth</t>
  </si>
  <si>
    <t>James Aish</t>
  </si>
  <si>
    <t>Aliir Aliir</t>
  </si>
  <si>
    <t>Matthew Allen</t>
  </si>
  <si>
    <t>Oscar Allen</t>
  </si>
  <si>
    <t>Jacob Allison</t>
  </si>
  <si>
    <t>Joel Amartey</t>
  </si>
  <si>
    <t>Patrick Ambrose</t>
  </si>
  <si>
    <t>Karl Amon</t>
  </si>
  <si>
    <t>Jed Anderson</t>
  </si>
  <si>
    <t>Harris Andrews</t>
  </si>
  <si>
    <t>Michael Apeness</t>
  </si>
  <si>
    <t>Flynn Appleby</t>
  </si>
  <si>
    <t>David Armitage</t>
  </si>
  <si>
    <t>David Astbury</t>
  </si>
  <si>
    <t>Rory Atkins</t>
  </si>
  <si>
    <t>Joe Atley</t>
  </si>
  <si>
    <t>Shaun Atley</t>
  </si>
  <si>
    <t>Logan Austin</t>
  </si>
  <si>
    <t>Mark Baguley</t>
  </si>
  <si>
    <t>Zachary Bailey</t>
  </si>
  <si>
    <t>Liam Baker</t>
  </si>
  <si>
    <t>Oskar Baker</t>
  </si>
  <si>
    <t>Harley Balic</t>
  </si>
  <si>
    <t>Hayden Ballantyne</t>
  </si>
  <si>
    <t>Charlie Ballard</t>
  </si>
  <si>
    <t>Connor Ballenden</t>
  </si>
  <si>
    <t>Noah Balta</t>
  </si>
  <si>
    <t>Bailey Banfield</t>
  </si>
  <si>
    <t>Michael Barlow</t>
  </si>
  <si>
    <t>Thomas Barrass</t>
  </si>
  <si>
    <t>Jake Barrett</t>
  </si>
  <si>
    <t>Dom Barry</t>
  </si>
  <si>
    <t>Ryan Bastinac</t>
  </si>
  <si>
    <t>Josh Battle</t>
  </si>
  <si>
    <t>Tarir Bayok</t>
  </si>
  <si>
    <t>Claye Beams</t>
  </si>
  <si>
    <t>Dayne Beams</t>
  </si>
  <si>
    <t>Joshua Begley</t>
  </si>
  <si>
    <t>James Bell</t>
  </si>
  <si>
    <t>Tom Bell</t>
  </si>
  <si>
    <t>Tom Bellchambers</t>
  </si>
  <si>
    <t>Harley Bennell</t>
  </si>
  <si>
    <t>Jarrod Berry</t>
  </si>
  <si>
    <t>Eddie Betts</t>
  </si>
  <si>
    <t>Rohan Bewick</t>
  </si>
  <si>
    <t>Jed Bews</t>
  </si>
  <si>
    <t>Shane Biggs</t>
  </si>
  <si>
    <t>Jack Billings</t>
  </si>
  <si>
    <t>Grant Birchall</t>
  </si>
  <si>
    <t>Aaron Black</t>
  </si>
  <si>
    <t>Jarryd Blair</t>
  </si>
  <si>
    <t>Connor Blakely</t>
  </si>
  <si>
    <t>Mark Blicavs</t>
  </si>
  <si>
    <t>Travis Boak</t>
  </si>
  <si>
    <t>Shai Bolton</t>
  </si>
  <si>
    <t>Aiden Bonar</t>
  </si>
  <si>
    <t>Riley Bonner</t>
  </si>
  <si>
    <t>Marcus Bontempelli</t>
  </si>
  <si>
    <t>Jack Bowes</t>
  </si>
  <si>
    <t>Tom Boyd</t>
  </si>
  <si>
    <t>Kaiden Brand</t>
  </si>
  <si>
    <t>Jarrod Brander</t>
  </si>
  <si>
    <t>Andrew Brayshaw</t>
  </si>
  <si>
    <t>Angus Brayshaw</t>
  </si>
  <si>
    <t>Hamish Brayshaw</t>
  </si>
  <si>
    <t>Luke Breust</t>
  </si>
  <si>
    <t>Nathan Broad</t>
  </si>
  <si>
    <t>Matthew Broadbent</t>
  </si>
  <si>
    <t>Will Brodie</t>
  </si>
  <si>
    <t>Tim Broomhead</t>
  </si>
  <si>
    <t>Ben Brown</t>
  </si>
  <si>
    <t>Callum Brown</t>
  </si>
  <si>
    <t>Jake Brown</t>
  </si>
  <si>
    <t>Luke Brown</t>
  </si>
  <si>
    <t>Mitch Brown</t>
  </si>
  <si>
    <t>Nathan J. Brown</t>
  </si>
  <si>
    <t>Tyler Brown</t>
  </si>
  <si>
    <t>Josh Bruce</t>
  </si>
  <si>
    <t>Dylan Buckley</t>
  </si>
  <si>
    <t>Jack Buckley</t>
  </si>
  <si>
    <t>Tomas Bugg</t>
  </si>
  <si>
    <t>Matt Buntine</t>
  </si>
  <si>
    <t>Shaun Burgoyne</t>
  </si>
  <si>
    <t>Ryan Burrows</t>
  </si>
  <si>
    <t>Ryan Burton</t>
  </si>
  <si>
    <t>Dan Butler</t>
  </si>
  <si>
    <t>Wylie Buzza</t>
  </si>
  <si>
    <t>Ciaran Byrne</t>
  </si>
  <si>
    <t>Darcy Byrne-Jones</t>
  </si>
  <si>
    <t>Josh Caddy</t>
  </si>
  <si>
    <t>Charlie Cameron</t>
  </si>
  <si>
    <t>Darcy Cameron</t>
  </si>
  <si>
    <t>Jeremy Cameron</t>
  </si>
  <si>
    <t>Tom Campbell</t>
  </si>
  <si>
    <t>Jake Carlisle</t>
  </si>
  <si>
    <t>Levi Casboult</t>
  </si>
  <si>
    <t>Jason Castagna</t>
  </si>
  <si>
    <t>Jonathon Ceglar</t>
  </si>
  <si>
    <t>Adam Cerra</t>
  </si>
  <si>
    <t>Kyle Cheney</t>
  </si>
  <si>
    <t>Mabior Chol</t>
  </si>
  <si>
    <t>Allen Christensen</t>
  </si>
  <si>
    <t>Hunter Clark</t>
  </si>
  <si>
    <t>Dylan Clarke</t>
  </si>
  <si>
    <t>Ryan Clarke</t>
  </si>
  <si>
    <t>Oscar Clavarino</t>
  </si>
  <si>
    <t>Tom Clurey</t>
  </si>
  <si>
    <t>Nakia Cockatoo</t>
  </si>
  <si>
    <t>Nicholas Coffield</t>
  </si>
  <si>
    <t>Thomas Cole</t>
  </si>
  <si>
    <t>Callum Coleman-Jones</t>
  </si>
  <si>
    <t>Kieran Collins</t>
  </si>
  <si>
    <t>Travis Colyer</t>
  </si>
  <si>
    <t>Reece Conca</t>
  </si>
  <si>
    <t>Stephen Coniglio</t>
  </si>
  <si>
    <t>Ray Connellan</t>
  </si>
  <si>
    <t>Charlie Constable</t>
  </si>
  <si>
    <t>Zaine Cordy</t>
  </si>
  <si>
    <t>Aidan Corr</t>
  </si>
  <si>
    <t>Trent Cotchin</t>
  </si>
  <si>
    <t>James Cousins</t>
  </si>
  <si>
    <t>Brennan Cox</t>
  </si>
  <si>
    <t>Cedric Cox</t>
  </si>
  <si>
    <t>Mason Cox</t>
  </si>
  <si>
    <t>Stewart Crameri</t>
  </si>
  <si>
    <t>Jamie Cripps</t>
  </si>
  <si>
    <t>Patrick Cripps</t>
  </si>
  <si>
    <t>Jack Crisp</t>
  </si>
  <si>
    <t>Ben Crocker</t>
  </si>
  <si>
    <t>Brayden Crossley</t>
  </si>
  <si>
    <t>Brad Crouch</t>
  </si>
  <si>
    <t>Matt Crouch</t>
  </si>
  <si>
    <t>Mitch Crowden</t>
  </si>
  <si>
    <t>Hayden Crozier</t>
  </si>
  <si>
    <t>Isaac Cumming</t>
  </si>
  <si>
    <t>Jordan Cunico</t>
  </si>
  <si>
    <t>David Cuningham</t>
  </si>
  <si>
    <t>Harry Cunningham</t>
  </si>
  <si>
    <t>Ben Cunnington</t>
  </si>
  <si>
    <t>Charlie Curnow</t>
  </si>
  <si>
    <t>Ed Curnow</t>
  </si>
  <si>
    <t>Tom Cutler</t>
  </si>
  <si>
    <t>Luke Dahlhaus</t>
  </si>
  <si>
    <t>Josh Daicos</t>
  </si>
  <si>
    <t>Bailey Dale</t>
  </si>
  <si>
    <t>Patrick Dangerfield</t>
  </si>
  <si>
    <t>Caleb Daniel</t>
  </si>
  <si>
    <t>Brent Daniels</t>
  </si>
  <si>
    <t>Joe Daniher</t>
  </si>
  <si>
    <t>Sean Darcy</t>
  </si>
  <si>
    <t>Jack Darling</t>
  </si>
  <si>
    <t>Luke Davies-Uniacke</t>
  </si>
  <si>
    <t>Ben Davis</t>
  </si>
  <si>
    <t>Phil Davis</t>
  </si>
  <si>
    <t>Majak Daw</t>
  </si>
  <si>
    <t>Jacob Dawson</t>
  </si>
  <si>
    <t>Jordan Dawson</t>
  </si>
  <si>
    <t>Liam Dawson</t>
  </si>
  <si>
    <t>Sam Day</t>
  </si>
  <si>
    <t>Matt de Boer</t>
  </si>
  <si>
    <t>Jordan de Goey</t>
  </si>
  <si>
    <t>Tom De Koning</t>
  </si>
  <si>
    <t>Matt Dea</t>
  </si>
  <si>
    <t>Harry Dear</t>
  </si>
  <si>
    <t>Brett Deledio</t>
  </si>
  <si>
    <t>Tory Dickson</t>
  </si>
  <si>
    <t>Charlie Dixon</t>
  </si>
  <si>
    <t>Hugh Dixon</t>
  </si>
  <si>
    <t>Sam Docherty</t>
  </si>
  <si>
    <t>Tom Doedee</t>
  </si>
  <si>
    <t>Richard Douglas</t>
  </si>
  <si>
    <t>Paddy Dow</t>
  </si>
  <si>
    <t>Sam Draper</t>
  </si>
  <si>
    <t>Willem Drew</t>
  </si>
  <si>
    <t>Nathan Drummond</t>
  </si>
  <si>
    <t>Liam Duggan</t>
  </si>
  <si>
    <t>Taylin Duman</t>
  </si>
  <si>
    <t>Trent Dumont</t>
  </si>
  <si>
    <t>Mitch Duncan</t>
  </si>
  <si>
    <t>Josh Dunkley</t>
  </si>
  <si>
    <t>Lynden Dunn</t>
  </si>
  <si>
    <t>Luke Dunstan</t>
  </si>
  <si>
    <t>Sam Durdin</t>
  </si>
  <si>
    <t>Taylor Duryea</t>
  </si>
  <si>
    <t>Matthew Eagles</t>
  </si>
  <si>
    <t>Brad Ebert</t>
  </si>
  <si>
    <t>Jackson Edwards</t>
  </si>
  <si>
    <t>Shane Edwards</t>
  </si>
  <si>
    <t>Jamie Elliott</t>
  </si>
  <si>
    <t>Brandon Ellis</t>
  </si>
  <si>
    <t>Corey Ellis</t>
  </si>
  <si>
    <t>Cam Ellis-Yolmen</t>
  </si>
  <si>
    <t>Callan England</t>
  </si>
  <si>
    <t>Timothy English</t>
  </si>
  <si>
    <t>Orazio Fantasia</t>
  </si>
  <si>
    <t>Kane Farrell</t>
  </si>
  <si>
    <t>Alex Fasolo</t>
  </si>
  <si>
    <t>Lachlan Filipovic</t>
  </si>
  <si>
    <t>Jeremy Finlayson</t>
  </si>
  <si>
    <t>Brayden Fiorini</t>
  </si>
  <si>
    <t>Zac Fisher</t>
  </si>
  <si>
    <t>Oliver Florent</t>
  </si>
  <si>
    <t>Matthew Flynn</t>
  </si>
  <si>
    <t>Darcy Fogarty</t>
  </si>
  <si>
    <t>Lachlan Fogarty</t>
  </si>
  <si>
    <t>Jordan Foote</t>
  </si>
  <si>
    <t>Robbie Fox</t>
  </si>
  <si>
    <t>Billy Frampton</t>
  </si>
  <si>
    <t>Aaron Francis</t>
  </si>
  <si>
    <t>Lance Franklin</t>
  </si>
  <si>
    <t>James Frawley</t>
  </si>
  <si>
    <t>Nathan Freeman</t>
  </si>
  <si>
    <t>Bayley Fritsch</t>
  </si>
  <si>
    <t>Jack Frost</t>
  </si>
  <si>
    <t>Sam Frost</t>
  </si>
  <si>
    <t>Nat Fyfe</t>
  </si>
  <si>
    <t>Andrew Gaff</t>
  </si>
  <si>
    <t>Jordan Gallucci</t>
  </si>
  <si>
    <t>Darcy Gardiner</t>
  </si>
  <si>
    <t>Ryan Gardner</t>
  </si>
  <si>
    <t>Jarrod Garlett</t>
  </si>
  <si>
    <t>Jeff Garlett</t>
  </si>
  <si>
    <t>Joel Garner</t>
  </si>
  <si>
    <t>Taylor Garner</t>
  </si>
  <si>
    <t>Ryan Garthwaite</t>
  </si>
  <si>
    <t>Max Gawn</t>
  </si>
  <si>
    <t>Jarryn Geary</t>
  </si>
  <si>
    <t>Bryce Gibbs</t>
  </si>
  <si>
    <t>Sam Gibson</t>
  </si>
  <si>
    <t>Sam Gilbert</t>
  </si>
  <si>
    <t>Zac Giles-Langdon</t>
  </si>
  <si>
    <t>Stefan Giro</t>
  </si>
  <si>
    <t>Conor Glass</t>
  </si>
  <si>
    <t>Jesse Glass-McCasker</t>
  </si>
  <si>
    <t>Martin Gleeson</t>
  </si>
  <si>
    <t>Brendon Goddard</t>
  </si>
  <si>
    <t>Hugh Goddard</t>
  </si>
  <si>
    <t>Tyson Goldsack</t>
  </si>
  <si>
    <t>Todd Goldstein</t>
  </si>
  <si>
    <t>Billy Gowers</t>
  </si>
  <si>
    <t>Jack Graham</t>
  </si>
  <si>
    <t>Nick Graham</t>
  </si>
  <si>
    <t>Robbie Gray</t>
  </si>
  <si>
    <t>Sam Gray</t>
  </si>
  <si>
    <t>Josh Green</t>
  </si>
  <si>
    <t>Fergus Greene</t>
  </si>
  <si>
    <t>Toby Greene</t>
  </si>
  <si>
    <t>Hugh Greenwood</t>
  </si>
  <si>
    <t>Levi Greenwood</t>
  </si>
  <si>
    <t>Cory Gregson</t>
  </si>
  <si>
    <t>Jade Gresham</t>
  </si>
  <si>
    <t>Brady Grey</t>
  </si>
  <si>
    <t>Ryan Griffen</t>
  </si>
  <si>
    <t>Shaun Grigg</t>
  </si>
  <si>
    <t>Dylan Grimes</t>
  </si>
  <si>
    <t>Brodie Grundy</t>
  </si>
  <si>
    <t>Heath Grundy</t>
  </si>
  <si>
    <t>Matt Guelfi</t>
  </si>
  <si>
    <t>Jack Gunston</t>
  </si>
  <si>
    <t>Cameron Guthrie</t>
  </si>
  <si>
    <t>Zach Guthrie</t>
  </si>
  <si>
    <t>Aaron Hall</t>
  </si>
  <si>
    <t>Joel Hamling</t>
  </si>
  <si>
    <t>Shaun Hampson</t>
  </si>
  <si>
    <t>Curtly Hampton</t>
  </si>
  <si>
    <t>Cian Hanley</t>
  </si>
  <si>
    <t>Pearce Hanley</t>
  </si>
  <si>
    <t>Mitch Hannan</t>
  </si>
  <si>
    <t>Dan Hannebery</t>
  </si>
  <si>
    <t>Oliver Hanrahan</t>
  </si>
  <si>
    <t>Jarrod Harbrow</t>
  </si>
  <si>
    <t>Blake Hardwick</t>
  </si>
  <si>
    <t>James Harmes</t>
  </si>
  <si>
    <t>Kyle Hartigan</t>
  </si>
  <si>
    <t>Hamish Hartlett</t>
  </si>
  <si>
    <t>Michael Hartley</t>
  </si>
  <si>
    <t>Billy Hartung</t>
  </si>
  <si>
    <t>Tom Hawkins</t>
  </si>
  <si>
    <t>Matthew Hayball</t>
  </si>
  <si>
    <t>Kyron Hayden</t>
  </si>
  <si>
    <t>Sam Hayes</t>
  </si>
  <si>
    <t>Nick Haynes</t>
  </si>
  <si>
    <t>Will Hayward</t>
  </si>
  <si>
    <t>Kurt Heatherley</t>
  </si>
  <si>
    <t>Isaac Heeney</t>
  </si>
  <si>
    <t>Lachie Henderson</t>
  </si>
  <si>
    <t>Ricky Henderson</t>
  </si>
  <si>
    <t>Jack Henry</t>
  </si>
  <si>
    <t>Dyson Heppell</t>
  </si>
  <si>
    <t>Jacob Heron</t>
  </si>
  <si>
    <t>Cameron Hewett</t>
  </si>
  <si>
    <t>George Hewett</t>
  </si>
  <si>
    <t>Michael Hibberd</t>
  </si>
  <si>
    <t>Mitchell Hibberd</t>
  </si>
  <si>
    <t>Tom Hickey</t>
  </si>
  <si>
    <t>Jack Higgins</t>
  </si>
  <si>
    <t>Shaun Higgins</t>
  </si>
  <si>
    <t>Bradley Hill</t>
  </si>
  <si>
    <t>Stephen Hill</t>
  </si>
  <si>
    <t>Elliott Himmelberg</t>
  </si>
  <si>
    <t>Harrison Himmelberg</t>
  </si>
  <si>
    <t>Mitchell Hinge</t>
  </si>
  <si>
    <t>Eric Hipwood</t>
  </si>
  <si>
    <t>Luke Hodge</t>
  </si>
  <si>
    <t>Jesse Hogan</t>
  </si>
  <si>
    <t>Nick Holman</t>
  </si>
  <si>
    <t>Jack Hombsch</t>
  </si>
  <si>
    <t>Mitch Honeychurch</t>
  </si>
  <si>
    <t>Cale Hooker</t>
  </si>
  <si>
    <t>Jacob Hopper</t>
  </si>
  <si>
    <t>George Horlin-Smith</t>
  </si>
  <si>
    <t>Will Hoskin-Elliott</t>
  </si>
  <si>
    <t>Jordan Houlahan</t>
  </si>
  <si>
    <t>Bachar Houli</t>
  </si>
  <si>
    <t>Timm House</t>
  </si>
  <si>
    <t>Dan Houston</t>
  </si>
  <si>
    <t>Dougal Howard</t>
  </si>
  <si>
    <t>Daniel Howe</t>
  </si>
  <si>
    <t>Jeremy Howe</t>
  </si>
  <si>
    <t>Nathan Hrovat</t>
  </si>
  <si>
    <t>Ethan Hughes</t>
  </si>
  <si>
    <t>Jayden Hunt</t>
  </si>
  <si>
    <t>Lachie Hunter</t>
  </si>
  <si>
    <t>Paul Hunter</t>
  </si>
  <si>
    <t>Michael Hurley</t>
  </si>
  <si>
    <t>Shannon Hurn</t>
  </si>
  <si>
    <t>Mark Hutchings</t>
  </si>
  <si>
    <t>Jarman Impey</t>
  </si>
  <si>
    <t>Emmanuel Irra</t>
  </si>
  <si>
    <t>Kieren Jack</t>
  </si>
  <si>
    <t>Ben Jacobs</t>
  </si>
  <si>
    <t>Sam Jacobs</t>
  </si>
  <si>
    <t>Ben Jarman</t>
  </si>
  <si>
    <t>Joshua Jaska</t>
  </si>
  <si>
    <t>Tom Jeffries</t>
  </si>
  <si>
    <t>Josh Jenkins</t>
  </si>
  <si>
    <t>Lewis Jetta</t>
  </si>
  <si>
    <t>Neville Jetta</t>
  </si>
  <si>
    <t>Changkuoth Jiath</t>
  </si>
  <si>
    <t>Jason Johannisen</t>
  </si>
  <si>
    <t>Aidyn Johnson</t>
  </si>
  <si>
    <t>Alex Johnson</t>
  </si>
  <si>
    <t>Michael Johnson</t>
  </si>
  <si>
    <t>Dion Johnstone</t>
  </si>
  <si>
    <t>Tom Jonas</t>
  </si>
  <si>
    <t>Harry Jones</t>
  </si>
  <si>
    <t>Jamaine Jones</t>
  </si>
  <si>
    <t>Liam Jones</t>
  </si>
  <si>
    <t>Nathan Jones</t>
  </si>
  <si>
    <t>Scott Jones</t>
  </si>
  <si>
    <t>Zak Jones</t>
  </si>
  <si>
    <t>Lin Jong</t>
  </si>
  <si>
    <t>Darragh Joyce</t>
  </si>
  <si>
    <t>Jesse Joyce</t>
  </si>
  <si>
    <t>Oscar Junker</t>
  </si>
  <si>
    <t>Malcolm Karpany</t>
  </si>
  <si>
    <t>Alex Keath</t>
  </si>
  <si>
    <t>Ben Keays</t>
  </si>
  <si>
    <t>Lachlan Keeffe</t>
  </si>
  <si>
    <t>Declan Keilty</t>
  </si>
  <si>
    <t>Jake Kelly</t>
  </si>
  <si>
    <t>Josh Kelly</t>
  </si>
  <si>
    <t>Timothy Kelly</t>
  </si>
  <si>
    <t>Adam Kennedy</t>
  </si>
  <si>
    <t>Josh J. Kennedy</t>
  </si>
  <si>
    <t>Josh P. Kennedy</t>
  </si>
  <si>
    <t>Matthew Kennedy</t>
  </si>
  <si>
    <t>Jay Kennedy-Harris</t>
  </si>
  <si>
    <t>Dean Kent</t>
  </si>
  <si>
    <t>Pat Kerr</t>
  </si>
  <si>
    <t>Sam Kerridge</t>
  </si>
  <si>
    <t>Shane Kersten</t>
  </si>
  <si>
    <t>Mitchell King</t>
  </si>
  <si>
    <t>Kayle Kirby</t>
  </si>
  <si>
    <t>Riley Knight</t>
  </si>
  <si>
    <t>Jake Kolodjashnij</t>
  </si>
  <si>
    <t>Kade Kolodjashnij</t>
  </si>
  <si>
    <t>Matthew Kreuzer</t>
  </si>
  <si>
    <t>Peter Ladhams</t>
  </si>
  <si>
    <t>Rory Laird</t>
  </si>
  <si>
    <t>Jed Lamb</t>
  </si>
  <si>
    <t>Kane Lambert</t>
  </si>
  <si>
    <t>Darcy Lang</t>
  </si>
  <si>
    <t>Ed Langdon</t>
  </si>
  <si>
    <t>Tom Langdon</t>
  </si>
  <si>
    <t>Kyle Langford</t>
  </si>
  <si>
    <t>Will Langford</t>
  </si>
  <si>
    <t>Doulton Langlands</t>
  </si>
  <si>
    <t>Nick Larkey</t>
  </si>
  <si>
    <t>Luke Lavender</t>
  </si>
  <si>
    <t>Jayden Laverde</t>
  </si>
  <si>
    <t>Kym Lebois</t>
  </si>
  <si>
    <t>Mark LeCras</t>
  </si>
  <si>
    <t>Sean Lemmens</t>
  </si>
  <si>
    <t>Jack Leslie</t>
  </si>
  <si>
    <t>Ryan Lester</t>
  </si>
  <si>
    <t>Matthew Leuenberger</t>
  </si>
  <si>
    <t>Jake Lever</t>
  </si>
  <si>
    <t>Jordan Lewis</t>
  </si>
  <si>
    <t>Mitch Lewis</t>
  </si>
  <si>
    <t>Tom Liberatore</t>
  </si>
  <si>
    <t>Jarrod Lienert</t>
  </si>
  <si>
    <t>Matthew Ling</t>
  </si>
  <si>
    <t>Patrick Lipinski</t>
  </si>
  <si>
    <t>Daniel Lloyd</t>
  </si>
  <si>
    <t>Jake Lloyd</t>
  </si>
  <si>
    <t>Sam Lloyd</t>
  </si>
  <si>
    <t>Rory Lobb</t>
  </si>
  <si>
    <t>Matthew Lobbe</t>
  </si>
  <si>
    <t>Griffin Logue</t>
  </si>
  <si>
    <t>Jesse Lonergan</t>
  </si>
  <si>
    <t>Ben Long</t>
  </si>
  <si>
    <t>Jake Long</t>
  </si>
  <si>
    <t>Billy Longer</t>
  </si>
  <si>
    <t>Jack Lonie</t>
  </si>
  <si>
    <t>Kieran Lovell</t>
  </si>
  <si>
    <t>Scott Lycett</t>
  </si>
  <si>
    <t>Brad Lynch</t>
  </si>
  <si>
    <t>Max Lynch</t>
  </si>
  <si>
    <t>Tom Lynch</t>
  </si>
  <si>
    <t>Tom J. Lynch</t>
  </si>
  <si>
    <t>Corey Lyons</t>
  </si>
  <si>
    <t>Jarryd Lyons</t>
  </si>
  <si>
    <t>David Mackay</t>
  </si>
  <si>
    <t>Eric Mackenzie</t>
  </si>
  <si>
    <t>Jamie Macmillan</t>
  </si>
  <si>
    <t>Darcy MacPherson</t>
  </si>
  <si>
    <t>Jack Macrae</t>
  </si>
  <si>
    <t>Harrison Macreadie</t>
  </si>
  <si>
    <t>Jack Madgen</t>
  </si>
  <si>
    <t>Jack Maibaum</t>
  </si>
  <si>
    <t>Caleb Marchbank</t>
  </si>
  <si>
    <t>Oleg Markov</t>
  </si>
  <si>
    <t>Harrison Marsh</t>
  </si>
  <si>
    <t>Rowan Marshall</t>
  </si>
  <si>
    <t>Todd Marshall</t>
  </si>
  <si>
    <t>Dustin Martin</t>
  </si>
  <si>
    <t>Jack Martin</t>
  </si>
  <si>
    <t>Stefan Martin</t>
  </si>
  <si>
    <t>Chris Masten</t>
  </si>
  <si>
    <t>Brandon Matera</t>
  </si>
  <si>
    <t>Rhys Mathieson</t>
  </si>
  <si>
    <t>Steven May</t>
  </si>
  <si>
    <t>Sam Mayes</t>
  </si>
  <si>
    <t>Brayden Maynard</t>
  </si>
  <si>
    <t>Corey Maynard</t>
  </si>
  <si>
    <t>Chris Mayne</t>
  </si>
  <si>
    <t>Cam McCarthy</t>
  </si>
  <si>
    <t>Lincoln McCarthy</t>
  </si>
  <si>
    <t>Paddy McCartin</t>
  </si>
  <si>
    <t>Tom McCartin</t>
  </si>
  <si>
    <t>Hugh McCluggage</t>
  </si>
  <si>
    <t>Cillian McDaid</t>
  </si>
  <si>
    <t>Luke McDonald</t>
  </si>
  <si>
    <t>Oscar McDonald</t>
  </si>
  <si>
    <t>Tom McDonald</t>
  </si>
  <si>
    <t>Anthony McDonald-Tipungwuti</t>
  </si>
  <si>
    <t>Ben McEvoy</t>
  </si>
  <si>
    <t>Jeremy McGovern</t>
  </si>
  <si>
    <t>Mitch McGovern</t>
  </si>
  <si>
    <t>Andrew McGrath</t>
  </si>
  <si>
    <t>Oscar McInerney</t>
  </si>
  <si>
    <t>Fraser McInnes</t>
  </si>
  <si>
    <t>Kamdyn McIntosh</t>
  </si>
  <si>
    <t>Ben McKay</t>
  </si>
  <si>
    <t>Harry McKay</t>
  </si>
  <si>
    <t>Conor McKenna</t>
  </si>
  <si>
    <t>Pat McKenna</t>
  </si>
  <si>
    <t>Daniel McKenzie</t>
  </si>
  <si>
    <t>Trent McKenzie</t>
  </si>
  <si>
    <t>Shaun McKernan</t>
  </si>
  <si>
    <t>Sam McLarty</t>
  </si>
  <si>
    <t>Toby McLean</t>
  </si>
  <si>
    <t>Ben McNiece</t>
  </si>
  <si>
    <t>Andrew McPherson</t>
  </si>
  <si>
    <t>Daniel McStay</t>
  </si>
  <si>
    <t>Jarrad McVeigh</t>
  </si>
  <si>
    <t>Lloyd Meek</t>
  </si>
  <si>
    <t>Lewis Melican</t>
  </si>
  <si>
    <t>Jake Melksham</t>
  </si>
  <si>
    <t>Tim Membrey</t>
  </si>
  <si>
    <t>Connor Menadue</t>
  </si>
  <si>
    <t>Sam Menegola</t>
  </si>
  <si>
    <t>Daniel Menzel</t>
  </si>
  <si>
    <t>Jackson Merrett</t>
  </si>
  <si>
    <t>Zach Merrett</t>
  </si>
  <si>
    <t>Gryan Miers</t>
  </si>
  <si>
    <t>Brody Mihocek</t>
  </si>
  <si>
    <t>Wayne Milera</t>
  </si>
  <si>
    <t>Anthony Miles</t>
  </si>
  <si>
    <t>Teia Miles</t>
  </si>
  <si>
    <t>Ben Miller</t>
  </si>
  <si>
    <t>Touk Miller</t>
  </si>
  <si>
    <t>Callum Mills</t>
  </si>
  <si>
    <t>Darren Minchington</t>
  </si>
  <si>
    <t>David Mirra</t>
  </si>
  <si>
    <t>Tom Mitchell</t>
  </si>
  <si>
    <t>Tim Mohr</t>
  </si>
  <si>
    <t>Callum Moore</t>
  </si>
  <si>
    <t>Darcy Moore</t>
  </si>
  <si>
    <t>Dylan Moore</t>
  </si>
  <si>
    <t>Alex Morgan</t>
  </si>
  <si>
    <t>Dale Morris</t>
  </si>
  <si>
    <t>Harry Morrison</t>
  </si>
  <si>
    <t>Steven Motlop</t>
  </si>
  <si>
    <t>Declan Mountford</t>
  </si>
  <si>
    <t>Nathan Mullenger-McHugh</t>
  </si>
  <si>
    <t>Aaron Mullett</t>
  </si>
  <si>
    <t>David Mundy</t>
  </si>
  <si>
    <t>Jordan Murdoch</t>
  </si>
  <si>
    <t>Lachlan Murphy</t>
  </si>
  <si>
    <t>Marc Murphy</t>
  </si>
  <si>
    <t>Nathan Murphy</t>
  </si>
  <si>
    <t>Tom Murphy</t>
  </si>
  <si>
    <t>Sam Murray</t>
  </si>
  <si>
    <t>Kobe Mutch</t>
  </si>
  <si>
    <t>Kurt Mutimer</t>
  </si>
  <si>
    <t>David Myers</t>
  </si>
  <si>
    <t>Trent Mynott</t>
  </si>
  <si>
    <t>Patrick Naish</t>
  </si>
  <si>
    <t>Sam Naismith</t>
  </si>
  <si>
    <t>Nic Naitanui</t>
  </si>
  <si>
    <t>Toby Nankervis</t>
  </si>
  <si>
    <t>Quinton Narkle</t>
  </si>
  <si>
    <t>Gordon Narrier</t>
  </si>
  <si>
    <t>Connor Nash</t>
  </si>
  <si>
    <t>Aaron Naughton</t>
  </si>
  <si>
    <t>Jake Neade</t>
  </si>
  <si>
    <t>Alex Neal-Bullen</t>
  </si>
  <si>
    <t>Lachie Neale</t>
  </si>
  <si>
    <t>Jackson Nelson</t>
  </si>
  <si>
    <t>Nic Newman</t>
  </si>
  <si>
    <t>Jack Newnes</t>
  </si>
  <si>
    <t>Tom Nicholls</t>
  </si>
  <si>
    <t>Daniel Nielson</t>
  </si>
  <si>
    <t>Thomas North</t>
  </si>
  <si>
    <t>Connor Nutting</t>
  </si>
  <si>
    <t>Ryan Nyhuis</t>
  </si>
  <si>
    <t>Lochie O'Brien</t>
  </si>
  <si>
    <t>Tony Olango</t>
  </si>
  <si>
    <t>Clayton Oliver</t>
  </si>
  <si>
    <t>Cam O'Shea</t>
  </si>
  <si>
    <t>Andy Otten</t>
  </si>
  <si>
    <t>Adam Oxley</t>
  </si>
  <si>
    <t>Marco Paparone</t>
  </si>
  <si>
    <t>Tom Papley</t>
  </si>
  <si>
    <t>Brandan Parfitt</t>
  </si>
  <si>
    <t>Darcy Parish</t>
  </si>
  <si>
    <t>Luke Parker</t>
  </si>
  <si>
    <t>James Parsons</t>
  </si>
  <si>
    <t>Luke Partington</t>
  </si>
  <si>
    <t>Jake Patmore</t>
  </si>
  <si>
    <t>Ben Paton</t>
  </si>
  <si>
    <t>Jonathon Patton</t>
  </si>
  <si>
    <t>Jack Payne</t>
  </si>
  <si>
    <t>Alex Pearce</t>
  </si>
  <si>
    <t>Danyle Pearce</t>
  </si>
  <si>
    <t>Cameron Pedersen</t>
  </si>
  <si>
    <t>Scott Pendlebury</t>
  </si>
  <si>
    <t>Harry Perryman</t>
  </si>
  <si>
    <t>Christian Petracca</t>
  </si>
  <si>
    <t>Sam Petrevski-Seton</t>
  </si>
  <si>
    <t>Jack Petruccelle</t>
  </si>
  <si>
    <t>Harrison Petty</t>
  </si>
  <si>
    <t>Andrew Phillips</t>
  </si>
  <si>
    <t>Ed Phillips</t>
  </si>
  <si>
    <t>Tom Phillips</t>
  </si>
  <si>
    <t>Liam Picken</t>
  </si>
  <si>
    <t>Jarrod Pickett</t>
  </si>
  <si>
    <t>Lewis Pierce</t>
  </si>
  <si>
    <t>Toby Pink</t>
  </si>
  <si>
    <t>Jasper Pittard</t>
  </si>
  <si>
    <t>Marc Pittonet</t>
  </si>
  <si>
    <t>Lachie Plowman</t>
  </si>
  <si>
    <t>Myles Poholke</t>
  </si>
  <si>
    <t>Jared Polec</t>
  </si>
  <si>
    <t>Cameron Polson</t>
  </si>
  <si>
    <t>Callum Porter</t>
  </si>
  <si>
    <t>Wil Powell</t>
  </si>
  <si>
    <t>Sam Powell-Pepper</t>
  </si>
  <si>
    <t>Dion Prestia</t>
  </si>
  <si>
    <t>Braydon Preuss</t>
  </si>
  <si>
    <t>Paul Puopolo</t>
  </si>
  <si>
    <t>Dane Rampe</t>
  </si>
  <si>
    <t>Alex Rance</t>
  </si>
  <si>
    <t>Esava Ratugolea</t>
  </si>
  <si>
    <t>Cameron Rayner</t>
  </si>
  <si>
    <t>Jack Redden</t>
  </si>
  <si>
    <t>Mason Redman</t>
  </si>
  <si>
    <t>Jack Redpath</t>
  </si>
  <si>
    <t>Ben Reid</t>
  </si>
  <si>
    <t>Sam Reid</t>
  </si>
  <si>
    <t>Sam J. Reid</t>
  </si>
  <si>
    <t>Bailey Rice</t>
  </si>
  <si>
    <t>Daniel Rich</t>
  </si>
  <si>
    <t>Ed Richards</t>
  </si>
  <si>
    <t>Jordan Ridley</t>
  </si>
  <si>
    <t>Jack Riewoldt</t>
  </si>
  <si>
    <t>Cyril Rioli</t>
  </si>
  <si>
    <t>Daniel Rioli</t>
  </si>
  <si>
    <t>Willie Rioli</t>
  </si>
  <si>
    <t>Michael Rischitelli</t>
  </si>
  <si>
    <t>Dylan Roberton</t>
  </si>
  <si>
    <t>Fletcher Roberts</t>
  </si>
  <si>
    <t>Nick Robertson</t>
  </si>
  <si>
    <t>Daniel Robinson</t>
  </si>
  <si>
    <t>Mitch Robinson</t>
  </si>
  <si>
    <t>Tom Rockliff</t>
  </si>
  <si>
    <t>Gary Rohan</t>
  </si>
  <si>
    <t>Ben Ronke</t>
  </si>
  <si>
    <t>Matt Rosa</t>
  </si>
  <si>
    <t>James Rose</t>
  </si>
  <si>
    <t>Jackson Ross</t>
  </si>
  <si>
    <t>Sebastian Ross</t>
  </si>
  <si>
    <t>Josh Rotham</t>
  </si>
  <si>
    <t>Jarryd Roughead</t>
  </si>
  <si>
    <t>Jordan Roughead</t>
  </si>
  <si>
    <t>Sam Rowe</t>
  </si>
  <si>
    <t>Liam Ryan</t>
  </si>
  <si>
    <t>Luke Ryan</t>
  </si>
  <si>
    <t>Patrick Ryder</t>
  </si>
  <si>
    <t>Adam Saad</t>
  </si>
  <si>
    <t>Christian Salem</t>
  </si>
  <si>
    <t>Aaron Sandilands</t>
  </si>
  <si>
    <t>Shane Savage</t>
  </si>
  <si>
    <t>Josh Schache</t>
  </si>
  <si>
    <t>Matthew Scharenberg</t>
  </si>
  <si>
    <t>Brad Scheer</t>
  </si>
  <si>
    <t>Joshua Schoenfeld</t>
  </si>
  <si>
    <t>Ryan Schoenmakers</t>
  </si>
  <si>
    <t>Will Schofield</t>
  </si>
  <si>
    <t>Angus Schumacher</t>
  </si>
  <si>
    <t>Jack Scrimshaw</t>
  </si>
  <si>
    <t>Tom Scully</t>
  </si>
  <si>
    <t>Paul Seedsman</t>
  </si>
  <si>
    <t>Joel Selwood</t>
  </si>
  <si>
    <t>Scott Selwood</t>
  </si>
  <si>
    <t>Will Setterfield</t>
  </si>
  <si>
    <t>Alex Sexton</t>
  </si>
  <si>
    <t>Heath Shaw</t>
  </si>
  <si>
    <t>Matt Shaw</t>
  </si>
  <si>
    <t>Dom Sheed</t>
  </si>
  <si>
    <t>Brad Sheppard</t>
  </si>
  <si>
    <t>Tommy Sheridan</t>
  </si>
  <si>
    <t>Dylan Shiel</t>
  </si>
  <si>
    <t>Liam Shiels</t>
  </si>
  <si>
    <t>Nicholas Shipley</t>
  </si>
  <si>
    <t>Jayden Short</t>
  </si>
  <si>
    <t>Luke Shuey</t>
  </si>
  <si>
    <t>James Sicily</t>
  </si>
  <si>
    <t>Steele Sidebottom</t>
  </si>
  <si>
    <t>Brayden Sier</t>
  </si>
  <si>
    <t>Matthew Signorello</t>
  </si>
  <si>
    <t>Alex Silvagni</t>
  </si>
  <si>
    <t>Jack Silvagni</t>
  </si>
  <si>
    <t>Jy Simpkin</t>
  </si>
  <si>
    <t>Dawson Simpson</t>
  </si>
  <si>
    <t>Kade Simpson</t>
  </si>
  <si>
    <t>Sam Simpson</t>
  </si>
  <si>
    <t>Callum Sinclair</t>
  </si>
  <si>
    <t>Jack Sinclair</t>
  </si>
  <si>
    <t>Sam Skinner</t>
  </si>
  <si>
    <t>Rory Sloane</t>
  </si>
  <si>
    <t>Archie Smith</t>
  </si>
  <si>
    <t>Brodie Smith</t>
  </si>
  <si>
    <t>Clay Smith</t>
  </si>
  <si>
    <t>Derek Smith</t>
  </si>
  <si>
    <t>Devon Smith</t>
  </si>
  <si>
    <t>Isaac Smith</t>
  </si>
  <si>
    <t>Joel Smith</t>
  </si>
  <si>
    <t>Josh Smith</t>
  </si>
  <si>
    <t>Nick Smith</t>
  </si>
  <si>
    <t>Roarke Smith</t>
  </si>
  <si>
    <t>Timothy Smith</t>
  </si>
  <si>
    <t>Zac Smith</t>
  </si>
  <si>
    <t>Will Snelling</t>
  </si>
  <si>
    <t>Ivan Soldo</t>
  </si>
  <si>
    <t>Charlie Spargo</t>
  </si>
  <si>
    <t>Max Spencer</t>
  </si>
  <si>
    <t>Zachary Sproule</t>
  </si>
  <si>
    <t>Lee Spurr</t>
  </si>
  <si>
    <t>Rhys Stanley</t>
  </si>
  <si>
    <t>Brandon Starcevich</t>
  </si>
  <si>
    <t>Jack Steele</t>
  </si>
  <si>
    <t>Jake Stein</t>
  </si>
  <si>
    <t>Tyson Stengle</t>
  </si>
  <si>
    <t>Jaidyn Stephenson</t>
  </si>
  <si>
    <t>Jack Steven</t>
  </si>
  <si>
    <t>Koby Stevens</t>
  </si>
  <si>
    <t>James Stewart</t>
  </si>
  <si>
    <t>Tom Stewart</t>
  </si>
  <si>
    <t>Ryley Stoddart</t>
  </si>
  <si>
    <t>Ben Stratton</t>
  </si>
  <si>
    <t>Billy Stretch</t>
  </si>
  <si>
    <t>Jake Stringer</t>
  </si>
  <si>
    <t>Luke Strnadica</t>
  </si>
  <si>
    <t>Angus Styles</t>
  </si>
  <si>
    <t>Matthew Suckling</t>
  </si>
  <si>
    <t>Cameron Sutcliffe</t>
  </si>
  <si>
    <t>David Swallow</t>
  </si>
  <si>
    <t>Samuel Switkowski</t>
  </si>
  <si>
    <t>Matt Taberner</t>
  </si>
  <si>
    <t>Daniel Talia</t>
  </si>
  <si>
    <t>Tim Taranto</t>
  </si>
  <si>
    <t>Robbie Tarrant</t>
  </si>
  <si>
    <t>Harry Taylor</t>
  </si>
  <si>
    <t>Lewis Taylor</t>
  </si>
  <si>
    <t>Sam Taylor</t>
  </si>
  <si>
    <t>Dale Thomas</t>
  </si>
  <si>
    <t>Josh Thomas</t>
  </si>
  <si>
    <t>Lindsay Thomas</t>
  </si>
  <si>
    <t>Rory Thompson</t>
  </si>
  <si>
    <t>Scott D. Thompson</t>
  </si>
  <si>
    <t>Jackson Thurlow</t>
  </si>
  <si>
    <t>Lachlan Tiziani</t>
  </si>
  <si>
    <t>Adam Tomlinson</t>
  </si>
  <si>
    <t>Jimmy Toumpas</t>
  </si>
  <si>
    <t>Dean Towers</t>
  </si>
  <si>
    <t>Jacob Townsend</t>
  </si>
  <si>
    <t>Adam Treloar</t>
  </si>
  <si>
    <t>Jack Trengove</t>
  </si>
  <si>
    <t>Jackson Trengove</t>
  </si>
  <si>
    <t>Darcy Tucker</t>
  </si>
  <si>
    <t>Zach Tuohy</t>
  </si>
  <si>
    <t>Kayne Turner</t>
  </si>
  <si>
    <t>Dom Tyson</t>
  </si>
  <si>
    <t>Aaron Vandenberg</t>
  </si>
  <si>
    <t>Travis Varcoe</t>
  </si>
  <si>
    <t>Nathan Vardy</t>
  </si>
  <si>
    <t>Daniel Venables</t>
  </si>
  <si>
    <t>Ed Vickers-Willis</t>
  </si>
  <si>
    <t>Bernie Vince</t>
  </si>
  <si>
    <t>Jack Viney</t>
  </si>
  <si>
    <t>Nick Vlastuin</t>
  </si>
  <si>
    <t>Josh Wagner</t>
  </si>
  <si>
    <t>Jarrad Waite</t>
  </si>
  <si>
    <t>Josh Walker</t>
  </si>
  <si>
    <t>Taylor Walker</t>
  </si>
  <si>
    <t>Will Walker</t>
  </si>
  <si>
    <t>Mitch Wallis</t>
  </si>
  <si>
    <t>Michael Walters</t>
  </si>
  <si>
    <t>Callan Ward</t>
  </si>
  <si>
    <t>Jake Waterman</t>
  </si>
  <si>
    <t>Declan Watson</t>
  </si>
  <si>
    <t>Francis Watson</t>
  </si>
  <si>
    <t>Jack Watts</t>
  </si>
  <si>
    <t>Lukas Webb</t>
  </si>
  <si>
    <t>Jimmy Webster</t>
  </si>
  <si>
    <t>Sam Weideman</t>
  </si>
  <si>
    <t>Jacob Weitering</t>
  </si>
  <si>
    <t>Lachie Weller</t>
  </si>
  <si>
    <t>Maverick Weller</t>
  </si>
  <si>
    <t>Daniel Wells</t>
  </si>
  <si>
    <t>Justin Westhoff</t>
  </si>
  <si>
    <t>Brandon White</t>
  </si>
  <si>
    <t>Brendan Whitecross</t>
  </si>
  <si>
    <t>Lachie Whitfield</t>
  </si>
  <si>
    <t>Harrison Wigg</t>
  </si>
  <si>
    <t>Bailey Williams</t>
  </si>
  <si>
    <t>Josh Williams</t>
  </si>
  <si>
    <t>Marley Williams</t>
  </si>
  <si>
    <t>Zac Williams</t>
  </si>
  <si>
    <t>Tom Williamson</t>
  </si>
  <si>
    <t>Mackenzie Willis</t>
  </si>
  <si>
    <t>Rupert Wills</t>
  </si>
  <si>
    <t>Dallas Willsmore</t>
  </si>
  <si>
    <t>Nathan Wilson</t>
  </si>
  <si>
    <t>Patrick Wilson</t>
  </si>
  <si>
    <t>Ollie Wines</t>
  </si>
  <si>
    <t>Chad Wingard</t>
  </si>
  <si>
    <t>Alex Witherden</t>
  </si>
  <si>
    <t>Jarrod Witts</t>
  </si>
  <si>
    <t>Easton Wood</t>
  </si>
  <si>
    <t>Mason Wood</t>
  </si>
  <si>
    <t>Toby Wooller</t>
  </si>
  <si>
    <t>James Worpel</t>
  </si>
  <si>
    <t>Matthew Wright</t>
  </si>
  <si>
    <t>Nathan Wright</t>
  </si>
  <si>
    <t>Peter Wright</t>
  </si>
  <si>
    <t>Sam Wright</t>
  </si>
  <si>
    <t>Tristan Xerri</t>
  </si>
  <si>
    <t>Elliot Yeo</t>
  </si>
  <si>
    <t>Aaron Young</t>
  </si>
  <si>
    <t>Lewis Young</t>
  </si>
  <si>
    <t>David Zaharakis</t>
  </si>
  <si>
    <t>Brandon Zerk-Thatcher</t>
  </si>
  <si>
    <t>Jack Ziebell</t>
  </si>
  <si>
    <t>Dayne Zorko</t>
  </si>
  <si>
    <t>Cameron Zurhaar</t>
  </si>
  <si>
    <t>-</t>
  </si>
  <si>
    <t>RUC</t>
  </si>
  <si>
    <t>FWD-RUC</t>
  </si>
  <si>
    <t>FWD-MID</t>
  </si>
  <si>
    <t>MID</t>
  </si>
  <si>
    <t>FWD</t>
  </si>
  <si>
    <t>DEF-MID</t>
  </si>
  <si>
    <t>DEF-FWD</t>
  </si>
  <si>
    <t>DEF</t>
  </si>
  <si>
    <t>Games</t>
  </si>
  <si>
    <t>Age</t>
  </si>
  <si>
    <t>Jaeger O'Meara</t>
  </si>
  <si>
    <t>Tim O'Brien</t>
  </si>
  <si>
    <t>Mark O'Connor</t>
  </si>
  <si>
    <t>Jonathan O'Rourke</t>
  </si>
  <si>
    <t>Reilly O'Brien</t>
  </si>
  <si>
    <t>Colin O'Riordan</t>
  </si>
  <si>
    <t>SCRank17</t>
  </si>
  <si>
    <t>SCPoints17</t>
  </si>
  <si>
    <t>SCAve17</t>
  </si>
  <si>
    <t>SCStdDev17</t>
  </si>
  <si>
    <t>SCRank16</t>
  </si>
  <si>
    <t>SCPoints16</t>
  </si>
  <si>
    <t>SCAve16</t>
  </si>
  <si>
    <t>SCStdDev16</t>
  </si>
  <si>
    <t>SCRank15</t>
  </si>
  <si>
    <t>SCPoints15</t>
  </si>
  <si>
    <t>SCAve15</t>
  </si>
  <si>
    <t>SCStdDev15</t>
  </si>
  <si>
    <t>www.SuperDraftFantasy.com Average Price</t>
  </si>
  <si>
    <t>www.SuperDraftFantasy.com Indicative Price</t>
  </si>
  <si>
    <t>Position Weighted Average (PWA)</t>
  </si>
  <si>
    <t># Of Teams:</t>
  </si>
  <si>
    <t># Of Players</t>
  </si>
  <si>
    <t>Budget Per Team:</t>
  </si>
  <si>
    <t># Of Players:</t>
  </si>
  <si>
    <t>League Settings</t>
  </si>
  <si>
    <t>Value</t>
  </si>
  <si>
    <t># Of Teams</t>
  </si>
  <si>
    <t>2D-2M-1R-2F/5B (12 Players)</t>
  </si>
  <si>
    <t>2D-3M-1R-2F/4B (12 Players)</t>
  </si>
  <si>
    <t>2D-2M-1R-2F/8B (15 Players)</t>
  </si>
  <si>
    <t>2D-3M-1R-2F/7B (15 Players)</t>
  </si>
  <si>
    <t>3D-3M-1R-3F/5B (15 Players)</t>
  </si>
  <si>
    <t>3D-4M-1R-3F/4B (15 Players)</t>
  </si>
  <si>
    <t>4D-5M-1R-4F/5B (19 Players)</t>
  </si>
  <si>
    <t>5D-7M-1R-5F/4B (22 Players)</t>
  </si>
  <si>
    <t>Budget</t>
  </si>
  <si>
    <t>Position</t>
  </si>
  <si>
    <t>Baseline #</t>
  </si>
  <si>
    <t>Total PWA Points</t>
  </si>
  <si>
    <t>Total Budget</t>
  </si>
  <si>
    <t>$ Per PWA Point</t>
  </si>
  <si>
    <t>VWA Calculations</t>
  </si>
  <si>
    <t>How the www.SuperDraftFantasy.com Indicative Prices are calculated.</t>
  </si>
  <si>
    <r>
      <rPr>
        <b/>
        <sz val="11"/>
        <color indexed="8"/>
        <rFont val="Calibri (Body)"/>
      </rPr>
      <t>1. The formulas work by 'Baselining' each position.</t>
    </r>
    <r>
      <rPr>
        <b/>
        <i/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e.g. If you have a 4-team league, with 2 Def per team, then the Baseline Defender will be the 9th best Defender (4 * 8 + 1). Once we have found the baseline Defender, we use his average as a baseline to compare all other Defenders to.</t>
    </r>
  </si>
  <si>
    <r>
      <rPr>
        <b/>
        <sz val="11"/>
        <color indexed="8"/>
        <rFont val="Calibri"/>
        <family val="2"/>
      </rPr>
      <t xml:space="preserve">2. Once we have a Baseline Average for each position, we compare each player to that to determine their Position Weighted Average (PWA).
</t>
    </r>
    <r>
      <rPr>
        <i/>
        <sz val="11"/>
        <color indexed="8"/>
        <rFont val="Calibri"/>
        <family val="2"/>
      </rPr>
      <t>e.g. If the baseline Mid averages 110 and Dangerfield averages 136, his Position Weighted Average (PWA) is 26 (136-110.</t>
    </r>
  </si>
  <si>
    <r>
      <rPr>
        <b/>
        <sz val="11"/>
        <color indexed="8"/>
        <rFont val="Calibri"/>
        <family val="2"/>
      </rPr>
      <t>3. We then sum all of the PWA values and divide by the total budget to get a '$ Per PWA Point' value.</t>
    </r>
    <r>
      <rPr>
        <b/>
        <i/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e.g. In a 10-team league with a $300 budget per team, the total budget is $3000. If there are a total of 1500 PWA points up for grabs, then each PWA point is worth $2 (3000/1500).</t>
    </r>
  </si>
  <si>
    <r>
      <t xml:space="preserve">4. We multiply a players PWA by the '$ Per PWA Point' value to give us their Indicative Draft Price.
</t>
    </r>
    <r>
      <rPr>
        <i/>
        <sz val="11"/>
        <color indexed="8"/>
        <rFont val="Calibri"/>
        <family val="2"/>
      </rPr>
      <t>e.g. If Dangerfield's PWA is 26 and each PWA Point is worth $2, then he is worth $52 in an Auction Draft.</t>
    </r>
  </si>
  <si>
    <t>RUC/MID</t>
  </si>
  <si>
    <t>FWD/MID</t>
  </si>
  <si>
    <t>DEF/MID</t>
  </si>
  <si>
    <t>FWD/RUC</t>
  </si>
  <si>
    <t>DEF/RUC</t>
  </si>
  <si>
    <t>DEF/FWD</t>
  </si>
  <si>
    <t>Games15</t>
  </si>
  <si>
    <t>Baseline Ave</t>
  </si>
  <si>
    <t>Pos</t>
  </si>
  <si>
    <t>Quick Price Calculator</t>
  </si>
  <si>
    <t>Enter DEF Ave Here</t>
  </si>
  <si>
    <t>Enter MID Ave Here</t>
  </si>
  <si>
    <t>Enter RUC Ave Here</t>
  </si>
  <si>
    <t>Enter FWD Ave Here</t>
  </si>
  <si>
    <t>* THE QUICK PRICE CALCULATOR CAN BE USED TO QUICKLY CALCULATE THE VALUE OF A PLAYER BASED ON THEIR POSITION AND AVERAGE.</t>
  </si>
  <si>
    <r>
      <t xml:space="preserve">5. The formula ignores bench players.
</t>
    </r>
    <r>
      <rPr>
        <i/>
        <sz val="11"/>
        <color indexed="8"/>
        <rFont val="Calibri"/>
        <family val="2"/>
      </rPr>
      <t>e.g. in a 10-team league with a 5D-7M-1R-5F/4B structure the formula will provide a www.SuperDraftFantasy.com Indicative Price for the most expensive 180 players (approximately), as there will be 180 players drafted onto coaches field's ((5+7+1+5)*10).</t>
    </r>
  </si>
  <si>
    <t>* PLEASE DO NOT UPDATE THE RED CELLS AS THIS WILL BREAK THE FORMULAS.</t>
  </si>
  <si>
    <t>* PLEASE UPDATE THE YELLOW FIELDS BELOW TO YOUR LEAGUES' SETTINGS. THIS WILL UPDATE THE PWA VALUES IN COLUMN K AND THE WWW.SUPERDRAFTFANTASY.COM INDICATIVE PRICES IN COLUMN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</si>
</sst>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 (Body)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64" fontId="10" fillId="6" borderId="7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4" xfId="0" applyFont="1" applyFill="1" applyBorder="1" applyAlignment="1">
      <alignment horizontal="right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7" borderId="1" xfId="0" applyNumberFormat="1" applyFill="1" applyBorder="1" applyAlignment="1" applyProtection="1">
      <alignment horizontal="center"/>
      <protection locked="0"/>
    </xf>
    <xf numFmtId="0" fontId="11" fillId="7" borderId="2" xfId="0" applyFont="1" applyFill="1" applyBorder="1" applyAlignment="1" applyProtection="1">
      <alignment horizontal="center"/>
      <protection locked="0"/>
    </xf>
    <xf numFmtId="0" fontId="11" fillId="7" borderId="1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>
      <alignment horizontal="right"/>
    </xf>
    <xf numFmtId="164" fontId="0" fillId="0" borderId="6" xfId="0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 applyProtection="1">
      <alignment horizontal="center"/>
      <protection locked="0"/>
    </xf>
    <xf numFmtId="0" fontId="14" fillId="0" borderId="0" xfId="0" applyFont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822"/>
  <sheetViews>
    <sheetView tabSelected="1" workbookViewId="0">
      <selection activeCell="A18" sqref="A18"/>
    </sheetView>
  </sheetViews>
  <sheetFormatPr baseColWidth="10" defaultColWidth="19.33203125" defaultRowHeight="15" x14ac:dyDescent="0.2"/>
  <cols>
    <col min="1" max="1" width="25.5" style="1" customWidth="1"/>
    <col min="2" max="2" width="22.83203125" style="3" bestFit="1" customWidth="1"/>
    <col min="3" max="3" width="13" style="3" bestFit="1" customWidth="1"/>
    <col min="4" max="4" width="16.83203125" style="3" bestFit="1" customWidth="1"/>
    <col min="5" max="5" width="10.83203125" style="3" bestFit="1" customWidth="1"/>
    <col min="6" max="6" width="12.6640625" style="3" bestFit="1" customWidth="1"/>
    <col min="7" max="7" width="13.83203125" style="3" bestFit="1" customWidth="1"/>
    <col min="8" max="8" width="14.83203125" style="3" bestFit="1" customWidth="1"/>
    <col min="9" max="9" width="13" style="3" bestFit="1" customWidth="1"/>
    <col min="10" max="10" width="15.5" style="3" bestFit="1" customWidth="1"/>
    <col min="11" max="11" width="32.5" style="3" bestFit="1" customWidth="1"/>
    <col min="12" max="12" width="41" style="3" bestFit="1" customWidth="1"/>
  </cols>
  <sheetData>
    <row r="1" spans="1:5" x14ac:dyDescent="0.2">
      <c r="A1" s="22" t="s">
        <v>896</v>
      </c>
    </row>
    <row r="2" spans="1:5" x14ac:dyDescent="0.2">
      <c r="A2" s="22" t="s">
        <v>893</v>
      </c>
    </row>
    <row r="3" spans="1:5" x14ac:dyDescent="0.2">
      <c r="A3" s="40" t="s">
        <v>895</v>
      </c>
    </row>
    <row r="4" spans="1:5" ht="16" thickBot="1" x14ac:dyDescent="0.25">
      <c r="A4" s="12" t="s">
        <v>856</v>
      </c>
      <c r="B4" s="13" t="s">
        <v>857</v>
      </c>
      <c r="D4" s="36" t="s">
        <v>888</v>
      </c>
      <c r="E4" s="36"/>
    </row>
    <row r="5" spans="1:5" x14ac:dyDescent="0.2">
      <c r="A5" s="10" t="s">
        <v>852</v>
      </c>
      <c r="B5" s="29">
        <v>10</v>
      </c>
      <c r="C5" s="28" t="s">
        <v>828</v>
      </c>
      <c r="D5" s="32" t="s">
        <v>889</v>
      </c>
      <c r="E5" s="19" t="str">
        <f>IFERROR(IF((D5-C12)*$E$14&lt;0,"$0",(D5-C12)*$E$14),"-")</f>
        <v>-</v>
      </c>
    </row>
    <row r="6" spans="1:5" x14ac:dyDescent="0.2">
      <c r="A6" s="8" t="s">
        <v>855</v>
      </c>
      <c r="B6" s="30" t="s">
        <v>866</v>
      </c>
      <c r="C6" s="28" t="s">
        <v>824</v>
      </c>
      <c r="D6" s="33" t="s">
        <v>890</v>
      </c>
      <c r="E6" s="19" t="str">
        <f>IFERROR(IF((D6-C13)*$E$14&lt;0,"$0",(D6-C13)*$E$14),"-")</f>
        <v>-</v>
      </c>
    </row>
    <row r="7" spans="1:5" x14ac:dyDescent="0.2">
      <c r="A7" s="8" t="s">
        <v>854</v>
      </c>
      <c r="B7" s="31">
        <v>300</v>
      </c>
      <c r="C7" s="28" t="s">
        <v>821</v>
      </c>
      <c r="D7" s="33" t="s">
        <v>891</v>
      </c>
      <c r="E7" s="19" t="str">
        <f>IFERROR(IF((D7-C14)*$E$14&lt;0,"$0",(D7-C14)*$E$14),"-")</f>
        <v>-</v>
      </c>
    </row>
    <row r="8" spans="1:5" x14ac:dyDescent="0.2">
      <c r="A8" s="15"/>
      <c r="B8" s="35"/>
      <c r="C8" s="34" t="s">
        <v>825</v>
      </c>
      <c r="D8" s="33" t="s">
        <v>892</v>
      </c>
      <c r="E8" s="19" t="str">
        <f>IFERROR(IF((D8-C15)*$E$14&lt;0,"$0",(D8-C15)*$E$14),"-")</f>
        <v>-</v>
      </c>
    </row>
    <row r="9" spans="1:5" hidden="1" x14ac:dyDescent="0.2">
      <c r="A9" s="15"/>
      <c r="B9" s="37"/>
      <c r="C9" s="38"/>
      <c r="D9" s="39"/>
      <c r="E9" s="37"/>
    </row>
    <row r="10" spans="1:5" hidden="1" x14ac:dyDescent="0.2">
      <c r="A10" s="15"/>
      <c r="B10" s="37"/>
      <c r="C10" s="38"/>
      <c r="D10" s="39"/>
      <c r="E10" s="37"/>
    </row>
    <row r="11" spans="1:5" ht="16" hidden="1" thickBot="1" x14ac:dyDescent="0.25">
      <c r="A11" s="16" t="s">
        <v>887</v>
      </c>
      <c r="B11" s="16" t="s">
        <v>869</v>
      </c>
      <c r="C11" s="16" t="s">
        <v>886</v>
      </c>
      <c r="D11" s="16" t="s">
        <v>873</v>
      </c>
      <c r="E11" s="16" t="s">
        <v>857</v>
      </c>
    </row>
    <row r="12" spans="1:5" hidden="1" x14ac:dyDescent="0.2">
      <c r="A12" s="26" t="s">
        <v>828</v>
      </c>
      <c r="B12" s="17">
        <f>B5*LEFT(B6,1)+1</f>
        <v>51</v>
      </c>
      <c r="C12" s="17">
        <f t="array" ref="C12">LARGE(IF(ISNUMBER(SEARCH("DEF",$F$18:$F$822)),$I$18:$I$822),B12)</f>
        <v>76</v>
      </c>
      <c r="D12" s="11" t="s">
        <v>871</v>
      </c>
      <c r="E12" s="19">
        <f>B5*B7</f>
        <v>3000</v>
      </c>
    </row>
    <row r="13" spans="1:5" hidden="1" x14ac:dyDescent="0.2">
      <c r="A13" s="27" t="s">
        <v>824</v>
      </c>
      <c r="B13" s="18">
        <f>B5*MID(B6,4,1)+1</f>
        <v>71</v>
      </c>
      <c r="C13" s="18">
        <f t="array" ref="C13">LARGE(IF(ISNUMBER(SEARCH("MID",$F$18:$F$822)),$I$18:$I$822),B13)</f>
        <v>85</v>
      </c>
      <c r="D13" s="9" t="s">
        <v>870</v>
      </c>
      <c r="E13" s="20">
        <f>SUMIF(K18:K822,"&gt;0")</f>
        <v>1891</v>
      </c>
    </row>
    <row r="14" spans="1:5" hidden="1" x14ac:dyDescent="0.2">
      <c r="A14" s="27" t="s">
        <v>821</v>
      </c>
      <c r="B14" s="18">
        <f>B5*MID(B6,7,1)+1</f>
        <v>11</v>
      </c>
      <c r="C14" s="18">
        <f t="array" ref="C14">LARGE(IF(ISNUMBER(SEARCH("RUC",$F$18:$F$822)),$I$18:$I$822),B14)</f>
        <v>91</v>
      </c>
      <c r="D14" s="9" t="s">
        <v>872</v>
      </c>
      <c r="E14" s="21">
        <f>E12/E13</f>
        <v>1.5864621893178212</v>
      </c>
    </row>
    <row r="15" spans="1:5" hidden="1" x14ac:dyDescent="0.2">
      <c r="A15" s="27" t="s">
        <v>825</v>
      </c>
      <c r="B15" s="18">
        <f>B5*MID(B6,10,1) + 1</f>
        <v>51</v>
      </c>
      <c r="C15" s="18">
        <f t="array" ref="C15">LARGE(IF(ISNUMBER(SEARCH("FWD",$F$18:$F$822)),$I$18:$I$822),B15)</f>
        <v>76</v>
      </c>
    </row>
    <row r="17" spans="1:12" x14ac:dyDescent="0.2">
      <c r="A17" s="7" t="s">
        <v>20</v>
      </c>
      <c r="B17" s="4" t="s">
        <v>18</v>
      </c>
      <c r="C17" s="4" t="s">
        <v>829</v>
      </c>
      <c r="D17" s="4" t="s">
        <v>830</v>
      </c>
      <c r="E17" s="4" t="s">
        <v>19</v>
      </c>
      <c r="F17" s="4" t="s">
        <v>868</v>
      </c>
      <c r="G17" s="4" t="s">
        <v>837</v>
      </c>
      <c r="H17" s="4" t="s">
        <v>838</v>
      </c>
      <c r="I17" s="4" t="s">
        <v>839</v>
      </c>
      <c r="J17" s="4" t="s">
        <v>840</v>
      </c>
      <c r="K17" s="4" t="s">
        <v>851</v>
      </c>
      <c r="L17" s="4" t="s">
        <v>850</v>
      </c>
    </row>
    <row r="18" spans="1:12" x14ac:dyDescent="0.2">
      <c r="A18" s="1" t="s">
        <v>176</v>
      </c>
      <c r="B18" s="3" t="s">
        <v>17</v>
      </c>
      <c r="C18" s="3">
        <v>21</v>
      </c>
      <c r="D18" s="3">
        <v>27</v>
      </c>
      <c r="E18" s="3">
        <v>14</v>
      </c>
      <c r="F18" s="3" t="s">
        <v>824</v>
      </c>
      <c r="G18" s="3">
        <v>1</v>
      </c>
      <c r="H18" s="3">
        <v>2864</v>
      </c>
      <c r="I18" s="3">
        <v>136</v>
      </c>
      <c r="J18" s="3">
        <v>27</v>
      </c>
      <c r="K18" s="6">
        <f>IFERROR(IF(IF(ISNUMBER(SEARCH("DEF",F18)),I18-$C$12,IF(ISNUMBER(SEARCH("FWD",F18)),I18-$C$15,IF(ISNUMBER(SEARCH("RUC",F18)),I18-$C$14,IF(ISNUMBER(SEARCH("MID",F18)),I18-$C$13))))&lt;0,"-",ROUNDUP(IF(ISNUMBER(SEARCH("DEF",F18)),I18-$C$12,IF(ISNUMBER(SEARCH("FWD",F18)),I18-$C$15,IF(ISNUMBER(SEARCH("RUC",F18)),I18-$C$14,IF(ISNUMBER(SEARCH("MID",F18)),I18-$C$13)))),0)),"-")</f>
        <v>51</v>
      </c>
      <c r="L18" s="25">
        <f>IFERROR(IF(K18*$E$14&gt;0,K18*$E$14,0),"0")</f>
        <v>80.909571655208879</v>
      </c>
    </row>
    <row r="19" spans="1:12" x14ac:dyDescent="0.2">
      <c r="A19" s="1" t="s">
        <v>467</v>
      </c>
      <c r="B19" s="3" t="s">
        <v>16</v>
      </c>
      <c r="C19" s="3">
        <v>22</v>
      </c>
      <c r="D19" s="3">
        <v>26</v>
      </c>
      <c r="E19" s="3">
        <v>14</v>
      </c>
      <c r="F19" s="3" t="s">
        <v>824</v>
      </c>
      <c r="G19" s="3">
        <v>2</v>
      </c>
      <c r="H19" s="3">
        <v>2625</v>
      </c>
      <c r="I19" s="3">
        <v>119</v>
      </c>
      <c r="J19" s="3">
        <v>27</v>
      </c>
      <c r="K19" s="6">
        <f t="shared" ref="K19:K82" si="0">IFERROR(IF(IF(ISNUMBER(SEARCH("DEF",F19)),I19-$C$12,IF(ISNUMBER(SEARCH("FWD",F19)),I19-$C$15,IF(ISNUMBER(SEARCH("RUC",F19)),I19-$C$14,IF(ISNUMBER(SEARCH("MID",F19)),I19-$C$13))))&lt;0,"-",ROUNDUP(IF(ISNUMBER(SEARCH("DEF",F19)),I19-$C$12,IF(ISNUMBER(SEARCH("FWD",F19)),I19-$C$15,IF(ISNUMBER(SEARCH("RUC",F19)),I19-$C$14,IF(ISNUMBER(SEARCH("MID",F19)),I19-$C$13)))),0)),"-")</f>
        <v>34</v>
      </c>
      <c r="L19" s="25">
        <f>IFERROR(IF(K19*$E$14&gt;0,K19*$E$14,0),"0")</f>
        <v>53.939714436805922</v>
      </c>
    </row>
    <row r="20" spans="1:12" x14ac:dyDescent="0.2">
      <c r="A20" s="1" t="s">
        <v>527</v>
      </c>
      <c r="B20" s="3" t="s">
        <v>3</v>
      </c>
      <c r="C20" s="3">
        <v>22</v>
      </c>
      <c r="D20" s="3">
        <v>24</v>
      </c>
      <c r="E20" s="3">
        <v>12</v>
      </c>
      <c r="F20" s="3" t="s">
        <v>824</v>
      </c>
      <c r="G20" s="3">
        <v>3</v>
      </c>
      <c r="H20" s="3">
        <v>2615</v>
      </c>
      <c r="I20" s="3">
        <v>119</v>
      </c>
      <c r="J20" s="3">
        <v>18</v>
      </c>
      <c r="K20" s="6">
        <f t="shared" si="0"/>
        <v>34</v>
      </c>
      <c r="L20" s="25">
        <f>IFERROR(IF(K20*$E$14&gt;0,K20*$E$14,0),"0")</f>
        <v>53.939714436805922</v>
      </c>
    </row>
    <row r="21" spans="1:12" x14ac:dyDescent="0.2">
      <c r="A21" s="1" t="s">
        <v>22</v>
      </c>
      <c r="B21" s="3" t="s">
        <v>17</v>
      </c>
      <c r="C21" s="3">
        <v>14</v>
      </c>
      <c r="D21" s="3">
        <v>33</v>
      </c>
      <c r="E21" s="3">
        <v>14</v>
      </c>
      <c r="F21" s="3" t="s">
        <v>824</v>
      </c>
      <c r="G21" s="3">
        <v>4</v>
      </c>
      <c r="H21" s="3">
        <v>1607</v>
      </c>
      <c r="I21" s="3">
        <v>115</v>
      </c>
      <c r="J21" s="3">
        <v>36</v>
      </c>
      <c r="K21" s="6">
        <f t="shared" si="0"/>
        <v>30</v>
      </c>
      <c r="L21" s="25">
        <f>IFERROR(IF(K21*$E$14&gt;0,K21*$E$14,0),"0")</f>
        <v>47.593865679534638</v>
      </c>
    </row>
    <row r="22" spans="1:12" x14ac:dyDescent="0.2">
      <c r="A22" s="1" t="s">
        <v>199</v>
      </c>
      <c r="B22" s="3" t="s">
        <v>14</v>
      </c>
      <c r="C22" s="3">
        <v>22</v>
      </c>
      <c r="D22" s="3">
        <v>24</v>
      </c>
      <c r="E22" s="3">
        <v>12</v>
      </c>
      <c r="F22" s="3" t="s">
        <v>828</v>
      </c>
      <c r="G22" s="3">
        <v>5</v>
      </c>
      <c r="H22" s="3">
        <v>2524</v>
      </c>
      <c r="I22" s="3">
        <v>115</v>
      </c>
      <c r="J22" s="3">
        <v>21</v>
      </c>
      <c r="K22" s="6">
        <f t="shared" si="0"/>
        <v>39</v>
      </c>
      <c r="L22" s="25">
        <f>IFERROR(IF(K22*$E$14&gt;0,K22*$E$14,0),"0")</f>
        <v>61.872025383395027</v>
      </c>
    </row>
    <row r="23" spans="1:12" x14ac:dyDescent="0.2">
      <c r="A23" s="1" t="s">
        <v>392</v>
      </c>
      <c r="B23" s="3" t="s">
        <v>12</v>
      </c>
      <c r="C23" s="3">
        <v>21</v>
      </c>
      <c r="D23" s="3">
        <v>22</v>
      </c>
      <c r="E23" s="3">
        <v>13</v>
      </c>
      <c r="F23" s="3" t="s">
        <v>824</v>
      </c>
      <c r="G23" s="3">
        <v>6</v>
      </c>
      <c r="H23" s="3">
        <v>2401</v>
      </c>
      <c r="I23" s="3">
        <v>114</v>
      </c>
      <c r="J23" s="3">
        <v>21</v>
      </c>
      <c r="K23" s="6">
        <f t="shared" si="0"/>
        <v>29</v>
      </c>
      <c r="L23" s="25">
        <f>IFERROR(IF(K23*$E$14&gt;0,K23*$E$14,0),"0")</f>
        <v>46.007403490216817</v>
      </c>
    </row>
    <row r="24" spans="1:12" x14ac:dyDescent="0.2">
      <c r="A24" s="1" t="s">
        <v>571</v>
      </c>
      <c r="B24" s="3" t="s">
        <v>2</v>
      </c>
      <c r="C24" s="3">
        <v>22</v>
      </c>
      <c r="D24" s="3">
        <v>20</v>
      </c>
      <c r="E24" s="3">
        <v>13</v>
      </c>
      <c r="F24" s="3" t="s">
        <v>824</v>
      </c>
      <c r="G24" s="3">
        <v>7</v>
      </c>
      <c r="H24" s="3">
        <v>2452</v>
      </c>
      <c r="I24" s="3">
        <v>112</v>
      </c>
      <c r="J24" s="3">
        <v>19</v>
      </c>
      <c r="K24" s="6">
        <f t="shared" si="0"/>
        <v>27</v>
      </c>
      <c r="L24" s="25">
        <f>IFERROR(IF(K24*$E$14&gt;0,K24*$E$14,0),"0")</f>
        <v>42.834479111581174</v>
      </c>
    </row>
    <row r="25" spans="1:12" x14ac:dyDescent="0.2">
      <c r="A25" s="1" t="s">
        <v>818</v>
      </c>
      <c r="B25" s="3" t="s">
        <v>13</v>
      </c>
      <c r="C25" s="3">
        <v>21</v>
      </c>
      <c r="D25" s="3">
        <v>29</v>
      </c>
      <c r="E25" s="3">
        <v>13</v>
      </c>
      <c r="F25" s="3" t="s">
        <v>824</v>
      </c>
      <c r="G25" s="3">
        <v>8</v>
      </c>
      <c r="H25" s="3">
        <v>2326</v>
      </c>
      <c r="I25" s="3">
        <v>111</v>
      </c>
      <c r="J25" s="3">
        <v>32</v>
      </c>
      <c r="K25" s="6">
        <f t="shared" si="0"/>
        <v>26</v>
      </c>
      <c r="L25" s="25">
        <f>IFERROR(IF(K25*$E$14&gt;0,K25*$E$14,0),"0")</f>
        <v>41.248016922263353</v>
      </c>
    </row>
    <row r="26" spans="1:12" x14ac:dyDescent="0.2">
      <c r="A26" s="1" t="s">
        <v>162</v>
      </c>
      <c r="B26" s="3" t="s">
        <v>10</v>
      </c>
      <c r="C26" s="3">
        <v>22</v>
      </c>
      <c r="D26" s="3">
        <v>22</v>
      </c>
      <c r="E26" s="3">
        <v>14</v>
      </c>
      <c r="F26" s="3" t="s">
        <v>824</v>
      </c>
      <c r="G26" s="3">
        <v>9</v>
      </c>
      <c r="H26" s="3">
        <v>2434</v>
      </c>
      <c r="I26" s="3">
        <v>111</v>
      </c>
      <c r="J26" s="3">
        <v>20</v>
      </c>
      <c r="K26" s="6">
        <f t="shared" si="0"/>
        <v>26</v>
      </c>
      <c r="L26" s="25">
        <f>IFERROR(IF(K26*$E$14&gt;0,K26*$E$14,0),"0")</f>
        <v>41.248016922263353</v>
      </c>
    </row>
    <row r="27" spans="1:12" x14ac:dyDescent="0.2">
      <c r="A27" s="1" t="s">
        <v>693</v>
      </c>
      <c r="B27" s="3" t="s">
        <v>10</v>
      </c>
      <c r="C27" s="3">
        <v>22</v>
      </c>
      <c r="D27" s="3">
        <v>27</v>
      </c>
      <c r="E27" s="3">
        <v>14</v>
      </c>
      <c r="F27" s="3" t="s">
        <v>824</v>
      </c>
      <c r="G27" s="3">
        <v>10</v>
      </c>
      <c r="H27" s="3">
        <v>2424</v>
      </c>
      <c r="I27" s="3">
        <v>110</v>
      </c>
      <c r="J27" s="3">
        <v>39</v>
      </c>
      <c r="K27" s="6">
        <f t="shared" si="0"/>
        <v>25</v>
      </c>
      <c r="L27" s="25">
        <f>IFERROR(IF(K27*$E$14&gt;0,K27*$E$14,0),"0")</f>
        <v>39.661554732945532</v>
      </c>
    </row>
    <row r="28" spans="1:12" x14ac:dyDescent="0.2">
      <c r="A28" s="1" t="s">
        <v>408</v>
      </c>
      <c r="B28" s="3" t="s">
        <v>14</v>
      </c>
      <c r="C28" s="3">
        <v>21</v>
      </c>
      <c r="D28" s="3">
        <v>28</v>
      </c>
      <c r="E28" s="3">
        <v>12</v>
      </c>
      <c r="F28" s="3" t="s">
        <v>821</v>
      </c>
      <c r="G28" s="3">
        <v>11</v>
      </c>
      <c r="H28" s="3">
        <v>2306</v>
      </c>
      <c r="I28" s="3">
        <v>110</v>
      </c>
      <c r="J28" s="3">
        <v>26</v>
      </c>
      <c r="K28" s="6">
        <f t="shared" si="0"/>
        <v>19</v>
      </c>
      <c r="L28" s="25">
        <f>IFERROR(IF(K28*$E$14&gt;0,K28*$E$14,0),"0")</f>
        <v>30.142781597038603</v>
      </c>
    </row>
    <row r="29" spans="1:12" x14ac:dyDescent="0.2">
      <c r="A29" s="1" t="s">
        <v>209</v>
      </c>
      <c r="B29" s="3" t="s">
        <v>17</v>
      </c>
      <c r="C29" s="3">
        <v>21</v>
      </c>
      <c r="D29" s="3">
        <v>26</v>
      </c>
      <c r="E29" s="3">
        <v>14</v>
      </c>
      <c r="F29" s="3" t="s">
        <v>824</v>
      </c>
      <c r="G29" s="3">
        <v>12</v>
      </c>
      <c r="H29" s="3">
        <v>2306</v>
      </c>
      <c r="I29" s="3">
        <v>110</v>
      </c>
      <c r="J29" s="3">
        <v>17</v>
      </c>
      <c r="K29" s="6">
        <f t="shared" si="0"/>
        <v>25</v>
      </c>
      <c r="L29" s="25">
        <f>IFERROR(IF(K29*$E$14&gt;0,K29*$E$14,0),"0")</f>
        <v>39.661554732945532</v>
      </c>
    </row>
    <row r="30" spans="1:12" x14ac:dyDescent="0.2">
      <c r="A30" s="1" t="s">
        <v>516</v>
      </c>
      <c r="B30" s="3" t="s">
        <v>7</v>
      </c>
      <c r="C30" s="3">
        <v>21</v>
      </c>
      <c r="D30" s="3">
        <v>22</v>
      </c>
      <c r="E30" s="3">
        <v>13</v>
      </c>
      <c r="F30" s="3" t="s">
        <v>824</v>
      </c>
      <c r="G30" s="3">
        <v>13</v>
      </c>
      <c r="H30" s="3">
        <v>2294</v>
      </c>
      <c r="I30" s="3">
        <v>109</v>
      </c>
      <c r="J30" s="3">
        <v>20</v>
      </c>
      <c r="K30" s="6">
        <f t="shared" si="0"/>
        <v>24</v>
      </c>
      <c r="L30" s="25">
        <f>IFERROR(IF(K30*$E$14&gt;0,K30*$E$14,0),"0")</f>
        <v>38.075092543627711</v>
      </c>
    </row>
    <row r="31" spans="1:12" x14ac:dyDescent="0.2">
      <c r="A31" s="1" t="s">
        <v>560</v>
      </c>
      <c r="B31" s="3" t="s">
        <v>0</v>
      </c>
      <c r="C31" s="3">
        <v>21</v>
      </c>
      <c r="D31" s="3">
        <v>24</v>
      </c>
      <c r="E31" s="3">
        <v>14</v>
      </c>
      <c r="F31" s="3" t="s">
        <v>824</v>
      </c>
      <c r="G31" s="3">
        <v>14</v>
      </c>
      <c r="H31" s="3">
        <v>2289</v>
      </c>
      <c r="I31" s="3">
        <v>109</v>
      </c>
      <c r="J31" s="3">
        <v>28</v>
      </c>
      <c r="K31" s="6">
        <f t="shared" si="0"/>
        <v>24</v>
      </c>
      <c r="L31" s="25">
        <f>IFERROR(IF(K31*$E$14&gt;0,K31*$E$14,0),"0")</f>
        <v>38.075092543627711</v>
      </c>
    </row>
    <row r="32" spans="1:12" x14ac:dyDescent="0.2">
      <c r="A32" s="1" t="s">
        <v>246</v>
      </c>
      <c r="B32" s="3" t="s">
        <v>0</v>
      </c>
      <c r="C32" s="3">
        <v>21</v>
      </c>
      <c r="D32" s="3">
        <v>26</v>
      </c>
      <c r="E32" s="3">
        <v>14</v>
      </c>
      <c r="F32" s="3" t="s">
        <v>824</v>
      </c>
      <c r="G32" s="3">
        <v>15</v>
      </c>
      <c r="H32" s="3">
        <v>2284</v>
      </c>
      <c r="I32" s="3">
        <v>109</v>
      </c>
      <c r="J32" s="3">
        <v>21</v>
      </c>
      <c r="K32" s="6">
        <f t="shared" si="0"/>
        <v>24</v>
      </c>
      <c r="L32" s="25">
        <f>IFERROR(IF(K32*$E$14&gt;0,K32*$E$14,0),"0")</f>
        <v>38.075092543627711</v>
      </c>
    </row>
    <row r="33" spans="1:12" x14ac:dyDescent="0.2">
      <c r="A33" s="1" t="s">
        <v>542</v>
      </c>
      <c r="B33" s="3" t="s">
        <v>14</v>
      </c>
      <c r="C33" s="3">
        <v>22</v>
      </c>
      <c r="D33" s="3">
        <v>30</v>
      </c>
      <c r="E33" s="3">
        <v>12</v>
      </c>
      <c r="F33" s="3" t="s">
        <v>824</v>
      </c>
      <c r="G33" s="3">
        <v>16</v>
      </c>
      <c r="H33" s="3">
        <v>2381</v>
      </c>
      <c r="I33" s="3">
        <v>108</v>
      </c>
      <c r="J33" s="3">
        <v>23</v>
      </c>
      <c r="K33" s="6">
        <f t="shared" si="0"/>
        <v>23</v>
      </c>
      <c r="L33" s="25">
        <f>IFERROR(IF(K33*$E$14&gt;0,K33*$E$14,0),"0")</f>
        <v>36.48863035430989</v>
      </c>
    </row>
    <row r="34" spans="1:12" x14ac:dyDescent="0.2">
      <c r="A34" s="1" t="s">
        <v>25</v>
      </c>
      <c r="B34" s="3" t="s">
        <v>5</v>
      </c>
      <c r="C34" s="3">
        <v>22</v>
      </c>
      <c r="D34" s="3">
        <v>24</v>
      </c>
      <c r="E34" s="3">
        <v>13</v>
      </c>
      <c r="F34" s="3" t="s">
        <v>824</v>
      </c>
      <c r="G34" s="3">
        <v>17</v>
      </c>
      <c r="H34" s="3">
        <v>2365</v>
      </c>
      <c r="I34" s="3">
        <v>108</v>
      </c>
      <c r="J34" s="3">
        <v>20</v>
      </c>
      <c r="K34" s="6">
        <f t="shared" si="0"/>
        <v>23</v>
      </c>
      <c r="L34" s="25">
        <f>IFERROR(IF(K34*$E$14&gt;0,K34*$E$14,0),"0")</f>
        <v>36.48863035430989</v>
      </c>
    </row>
    <row r="35" spans="1:12" x14ac:dyDescent="0.2">
      <c r="A35" s="1" t="s">
        <v>458</v>
      </c>
      <c r="B35" s="3" t="s">
        <v>8</v>
      </c>
      <c r="C35" s="3">
        <v>22</v>
      </c>
      <c r="D35" s="3">
        <v>23</v>
      </c>
      <c r="E35" s="3">
        <v>12</v>
      </c>
      <c r="F35" s="3" t="s">
        <v>824</v>
      </c>
      <c r="G35" s="3">
        <v>18</v>
      </c>
      <c r="H35" s="3">
        <v>2352</v>
      </c>
      <c r="I35" s="3">
        <v>107</v>
      </c>
      <c r="J35" s="3">
        <v>23</v>
      </c>
      <c r="K35" s="6">
        <f t="shared" si="0"/>
        <v>22</v>
      </c>
      <c r="L35" s="25">
        <f>IFERROR(IF(K35*$E$14&gt;0,K35*$E$14,0),"0")</f>
        <v>34.902168164992069</v>
      </c>
    </row>
    <row r="36" spans="1:12" x14ac:dyDescent="0.2">
      <c r="A36" s="1" t="s">
        <v>589</v>
      </c>
      <c r="B36" s="3" t="s">
        <v>5</v>
      </c>
      <c r="C36" s="3">
        <v>16</v>
      </c>
      <c r="D36" s="3">
        <v>30</v>
      </c>
      <c r="E36" s="3">
        <v>13</v>
      </c>
      <c r="F36" s="3" t="s">
        <v>824</v>
      </c>
      <c r="G36" s="3">
        <v>19</v>
      </c>
      <c r="H36" s="3">
        <v>1707</v>
      </c>
      <c r="I36" s="3">
        <v>107</v>
      </c>
      <c r="J36" s="3">
        <v>25</v>
      </c>
      <c r="K36" s="6">
        <f t="shared" si="0"/>
        <v>22</v>
      </c>
      <c r="L36" s="25">
        <f>IFERROR(IF(K36*$E$14&gt;0,K36*$E$14,0),"0")</f>
        <v>34.902168164992069</v>
      </c>
    </row>
    <row r="37" spans="1:12" x14ac:dyDescent="0.2">
      <c r="A37" s="1" t="s">
        <v>88</v>
      </c>
      <c r="B37" s="3" t="s">
        <v>8</v>
      </c>
      <c r="C37" s="3">
        <v>22</v>
      </c>
      <c r="D37" s="3">
        <v>22</v>
      </c>
      <c r="E37" s="3">
        <v>12</v>
      </c>
      <c r="F37" s="3" t="s">
        <v>824</v>
      </c>
      <c r="G37" s="3">
        <v>20</v>
      </c>
      <c r="H37" s="3">
        <v>2312</v>
      </c>
      <c r="I37" s="3">
        <v>105</v>
      </c>
      <c r="J37" s="3">
        <v>24</v>
      </c>
      <c r="K37" s="6">
        <f t="shared" si="0"/>
        <v>20</v>
      </c>
      <c r="L37" s="25">
        <f>IFERROR(IF(K37*$E$14&gt;0,K37*$E$14,0),"0")</f>
        <v>31.729243786356424</v>
      </c>
    </row>
    <row r="38" spans="1:12" x14ac:dyDescent="0.2">
      <c r="A38" s="1" t="s">
        <v>651</v>
      </c>
      <c r="B38" s="3" t="s">
        <v>9</v>
      </c>
      <c r="C38" s="3">
        <v>21</v>
      </c>
      <c r="D38" s="3">
        <v>29</v>
      </c>
      <c r="E38" s="3">
        <v>10</v>
      </c>
      <c r="F38" s="3" t="s">
        <v>821</v>
      </c>
      <c r="G38" s="3">
        <v>21</v>
      </c>
      <c r="H38" s="3">
        <v>2164</v>
      </c>
      <c r="I38" s="3">
        <v>103</v>
      </c>
      <c r="J38" s="3">
        <v>21</v>
      </c>
      <c r="K38" s="6">
        <f t="shared" si="0"/>
        <v>12</v>
      </c>
      <c r="L38" s="25">
        <f>IFERROR(IF(K38*$E$14&gt;0,K38*$E$14,0),"0")</f>
        <v>19.037546271813856</v>
      </c>
    </row>
    <row r="39" spans="1:12" x14ac:dyDescent="0.2">
      <c r="A39" s="1" t="s">
        <v>396</v>
      </c>
      <c r="B39" s="3" t="s">
        <v>15</v>
      </c>
      <c r="C39" s="3">
        <v>19</v>
      </c>
      <c r="D39" s="3">
        <v>29</v>
      </c>
      <c r="E39" s="3">
        <v>14</v>
      </c>
      <c r="F39" s="3" t="s">
        <v>824</v>
      </c>
      <c r="G39" s="3">
        <v>22</v>
      </c>
      <c r="H39" s="3">
        <v>1950</v>
      </c>
      <c r="I39" s="3">
        <v>103</v>
      </c>
      <c r="J39" s="3">
        <v>20</v>
      </c>
      <c r="K39" s="6">
        <f t="shared" si="0"/>
        <v>18</v>
      </c>
      <c r="L39" s="25">
        <f>IFERROR(IF(K39*$E$14&gt;0,K39*$E$14,0),"0")</f>
        <v>28.556319407720782</v>
      </c>
    </row>
    <row r="40" spans="1:12" x14ac:dyDescent="0.2">
      <c r="A40" s="1" t="s">
        <v>355</v>
      </c>
      <c r="B40" s="3" t="s">
        <v>7</v>
      </c>
      <c r="C40" s="3">
        <v>20</v>
      </c>
      <c r="D40" s="3">
        <v>27</v>
      </c>
      <c r="E40" s="3">
        <v>13</v>
      </c>
      <c r="F40" s="3" t="s">
        <v>828</v>
      </c>
      <c r="G40" s="3">
        <v>23</v>
      </c>
      <c r="H40" s="3">
        <v>2050</v>
      </c>
      <c r="I40" s="3">
        <v>103</v>
      </c>
      <c r="J40" s="3">
        <v>18</v>
      </c>
      <c r="K40" s="6">
        <f t="shared" si="0"/>
        <v>27</v>
      </c>
      <c r="L40" s="25">
        <f>IFERROR(IF(K40*$E$14&gt;0,K40*$E$14,0),"0")</f>
        <v>42.834479111581174</v>
      </c>
    </row>
    <row r="41" spans="1:12" x14ac:dyDescent="0.2">
      <c r="A41" s="1" t="s">
        <v>258</v>
      </c>
      <c r="B41" s="3" t="s">
        <v>10</v>
      </c>
      <c r="C41" s="3">
        <v>22</v>
      </c>
      <c r="D41" s="3">
        <v>28</v>
      </c>
      <c r="E41" s="3">
        <v>14</v>
      </c>
      <c r="F41" s="3" t="s">
        <v>824</v>
      </c>
      <c r="G41" s="3">
        <v>24</v>
      </c>
      <c r="H41" s="3">
        <v>2253</v>
      </c>
      <c r="I41" s="3">
        <v>102</v>
      </c>
      <c r="J41" s="3">
        <v>33</v>
      </c>
      <c r="K41" s="6">
        <f t="shared" si="0"/>
        <v>17</v>
      </c>
      <c r="L41" s="25">
        <f>IFERROR(IF(K41*$E$14&gt;0,K41*$E$14,0),"0")</f>
        <v>26.969857218402961</v>
      </c>
    </row>
    <row r="42" spans="1:12" x14ac:dyDescent="0.2">
      <c r="A42" s="1" t="s">
        <v>666</v>
      </c>
      <c r="B42" s="3" t="s">
        <v>17</v>
      </c>
      <c r="C42" s="3">
        <v>18</v>
      </c>
      <c r="D42" s="3">
        <v>29</v>
      </c>
      <c r="E42" s="3">
        <v>14</v>
      </c>
      <c r="F42" s="3" t="s">
        <v>824</v>
      </c>
      <c r="G42" s="3">
        <v>25</v>
      </c>
      <c r="H42" s="3">
        <v>1840</v>
      </c>
      <c r="I42" s="3">
        <v>102</v>
      </c>
      <c r="J42" s="3">
        <v>36</v>
      </c>
      <c r="K42" s="6">
        <f t="shared" si="0"/>
        <v>17</v>
      </c>
      <c r="L42" s="25">
        <f>IFERROR(IF(K42*$E$14&gt;0,K42*$E$14,0),"0")</f>
        <v>26.969857218402961</v>
      </c>
    </row>
    <row r="43" spans="1:12" x14ac:dyDescent="0.2">
      <c r="A43" s="1" t="s">
        <v>812</v>
      </c>
      <c r="B43" s="3" t="s">
        <v>11</v>
      </c>
      <c r="C43" s="3">
        <v>21</v>
      </c>
      <c r="D43" s="3">
        <v>24</v>
      </c>
      <c r="E43" s="3">
        <v>12</v>
      </c>
      <c r="F43" s="3" t="s">
        <v>828</v>
      </c>
      <c r="G43" s="3">
        <v>26</v>
      </c>
      <c r="H43" s="3">
        <v>2144</v>
      </c>
      <c r="I43" s="3">
        <v>102</v>
      </c>
      <c r="J43" s="3">
        <v>23</v>
      </c>
      <c r="K43" s="6">
        <f t="shared" si="0"/>
        <v>26</v>
      </c>
      <c r="L43" s="25">
        <f>IFERROR(IF(K43*$E$14&gt;0,K43*$E$14,0),"0")</f>
        <v>41.248016922263353</v>
      </c>
    </row>
    <row r="44" spans="1:12" x14ac:dyDescent="0.2">
      <c r="A44" s="1" t="s">
        <v>67</v>
      </c>
      <c r="B44" s="3" t="s">
        <v>13</v>
      </c>
      <c r="C44" s="3">
        <v>19</v>
      </c>
      <c r="D44" s="3">
        <v>27</v>
      </c>
      <c r="E44" s="3">
        <v>13</v>
      </c>
      <c r="F44" s="3" t="s">
        <v>824</v>
      </c>
      <c r="G44" s="3">
        <v>27</v>
      </c>
      <c r="H44" s="3">
        <v>1927</v>
      </c>
      <c r="I44" s="3">
        <v>101</v>
      </c>
      <c r="J44" s="3">
        <v>34</v>
      </c>
      <c r="K44" s="6">
        <f t="shared" si="0"/>
        <v>16</v>
      </c>
      <c r="L44" s="25">
        <f>IFERROR(IF(K44*$E$14&gt;0,K44*$E$14,0),"0")</f>
        <v>25.38339502908514</v>
      </c>
    </row>
    <row r="45" spans="1:12" x14ac:dyDescent="0.2">
      <c r="A45" s="1" t="s">
        <v>750</v>
      </c>
      <c r="B45" s="3" t="s">
        <v>5</v>
      </c>
      <c r="C45" s="3">
        <v>21</v>
      </c>
      <c r="D45" s="3">
        <v>24</v>
      </c>
      <c r="E45" s="3">
        <v>13</v>
      </c>
      <c r="F45" s="3" t="s">
        <v>824</v>
      </c>
      <c r="G45" s="3">
        <v>28</v>
      </c>
      <c r="H45" s="3">
        <v>2130</v>
      </c>
      <c r="I45" s="3">
        <v>101</v>
      </c>
      <c r="J45" s="3">
        <v>21</v>
      </c>
      <c r="K45" s="6">
        <f t="shared" si="0"/>
        <v>16</v>
      </c>
      <c r="L45" s="25">
        <f>IFERROR(IF(K45*$E$14&gt;0,K45*$E$14,0),"0")</f>
        <v>25.38339502908514</v>
      </c>
    </row>
    <row r="46" spans="1:12" x14ac:dyDescent="0.2">
      <c r="A46" s="1" t="s">
        <v>150</v>
      </c>
      <c r="B46" s="3" t="s">
        <v>16</v>
      </c>
      <c r="C46" s="3">
        <v>22</v>
      </c>
      <c r="D46" s="3">
        <v>27</v>
      </c>
      <c r="E46" s="3">
        <v>14</v>
      </c>
      <c r="F46" s="3" t="s">
        <v>824</v>
      </c>
      <c r="G46" s="3">
        <v>29</v>
      </c>
      <c r="H46" s="3">
        <v>2221</v>
      </c>
      <c r="I46" s="3">
        <v>101</v>
      </c>
      <c r="J46" s="3">
        <v>18</v>
      </c>
      <c r="K46" s="6">
        <f t="shared" si="0"/>
        <v>16</v>
      </c>
      <c r="L46" s="25">
        <f>IFERROR(IF(K46*$E$14&gt;0,K46*$E$14,0),"0")</f>
        <v>25.38339502908514</v>
      </c>
    </row>
    <row r="47" spans="1:12" x14ac:dyDescent="0.2">
      <c r="A47" s="1" t="s">
        <v>644</v>
      </c>
      <c r="B47" s="3" t="s">
        <v>4</v>
      </c>
      <c r="C47" s="3">
        <v>22</v>
      </c>
      <c r="D47" s="3">
        <v>24</v>
      </c>
      <c r="E47" s="3">
        <v>14</v>
      </c>
      <c r="F47" s="3" t="s">
        <v>824</v>
      </c>
      <c r="G47" s="3">
        <v>30</v>
      </c>
      <c r="H47" s="3">
        <v>2222</v>
      </c>
      <c r="I47" s="3">
        <v>101</v>
      </c>
      <c r="J47" s="3">
        <v>25</v>
      </c>
      <c r="K47" s="6">
        <f t="shared" si="0"/>
        <v>16</v>
      </c>
      <c r="L47" s="25">
        <f>IFERROR(IF(K47*$E$14&gt;0,K47*$E$14,0),"0")</f>
        <v>25.38339502908514</v>
      </c>
    </row>
    <row r="48" spans="1:12" x14ac:dyDescent="0.2">
      <c r="A48" s="1" t="s">
        <v>379</v>
      </c>
      <c r="B48" s="3" t="s">
        <v>2</v>
      </c>
      <c r="C48" s="3">
        <v>16</v>
      </c>
      <c r="D48" s="3">
        <v>30</v>
      </c>
      <c r="E48" s="3">
        <v>13</v>
      </c>
      <c r="F48" s="3" t="s">
        <v>824</v>
      </c>
      <c r="G48" s="3">
        <v>31</v>
      </c>
      <c r="H48" s="3">
        <v>1615</v>
      </c>
      <c r="I48" s="3">
        <v>101</v>
      </c>
      <c r="J48" s="3">
        <v>25</v>
      </c>
      <c r="K48" s="6">
        <f t="shared" si="0"/>
        <v>16</v>
      </c>
      <c r="L48" s="25">
        <f>IFERROR(IF(K48*$E$14&gt;0,K48*$E$14,0),"0")</f>
        <v>25.38339502908514</v>
      </c>
    </row>
    <row r="49" spans="1:12" x14ac:dyDescent="0.2">
      <c r="A49" s="1" t="s">
        <v>216</v>
      </c>
      <c r="B49" s="3" t="s">
        <v>9</v>
      </c>
      <c r="C49" s="3">
        <v>22</v>
      </c>
      <c r="D49" s="3">
        <v>27</v>
      </c>
      <c r="E49" s="3">
        <v>10</v>
      </c>
      <c r="F49" s="3" t="s">
        <v>824</v>
      </c>
      <c r="G49" s="3">
        <v>32</v>
      </c>
      <c r="H49" s="3">
        <v>2215</v>
      </c>
      <c r="I49" s="3">
        <v>101</v>
      </c>
      <c r="J49" s="3">
        <v>23</v>
      </c>
      <c r="K49" s="6">
        <f t="shared" si="0"/>
        <v>16</v>
      </c>
      <c r="L49" s="25">
        <f>IFERROR(IF(K49*$E$14&gt;0,K49*$E$14,0),"0")</f>
        <v>25.38339502908514</v>
      </c>
    </row>
    <row r="50" spans="1:12" x14ac:dyDescent="0.2">
      <c r="A50" s="1" t="s">
        <v>513</v>
      </c>
      <c r="B50" s="3" t="s">
        <v>17</v>
      </c>
      <c r="C50" s="3">
        <v>19</v>
      </c>
      <c r="D50" s="3">
        <v>25</v>
      </c>
      <c r="E50" s="3">
        <v>14</v>
      </c>
      <c r="F50" s="3" t="s">
        <v>823</v>
      </c>
      <c r="G50" s="3">
        <v>33</v>
      </c>
      <c r="H50" s="3">
        <v>1907</v>
      </c>
      <c r="I50" s="3">
        <v>100</v>
      </c>
      <c r="J50" s="3">
        <v>22</v>
      </c>
      <c r="K50" s="6">
        <f t="shared" si="0"/>
        <v>24</v>
      </c>
      <c r="L50" s="25">
        <f>IFERROR(IF(K50*$E$14&gt;0,K50*$E$14,0),"0")</f>
        <v>38.075092543627711</v>
      </c>
    </row>
    <row r="51" spans="1:12" x14ac:dyDescent="0.2">
      <c r="A51" s="1" t="s">
        <v>410</v>
      </c>
      <c r="B51" s="3" t="s">
        <v>10</v>
      </c>
      <c r="C51" s="3">
        <v>22</v>
      </c>
      <c r="D51" s="3">
        <v>24</v>
      </c>
      <c r="E51" s="3">
        <v>14</v>
      </c>
      <c r="F51" s="3" t="s">
        <v>828</v>
      </c>
      <c r="G51" s="3">
        <v>34</v>
      </c>
      <c r="H51" s="3">
        <v>2204</v>
      </c>
      <c r="I51" s="3">
        <v>100</v>
      </c>
      <c r="J51" s="3">
        <v>23</v>
      </c>
      <c r="K51" s="6">
        <f t="shared" si="0"/>
        <v>24</v>
      </c>
      <c r="L51" s="25">
        <f>IFERROR(IF(K51*$E$14&gt;0,K51*$E$14,0),"0")</f>
        <v>38.075092543627711</v>
      </c>
    </row>
    <row r="52" spans="1:12" x14ac:dyDescent="0.2">
      <c r="A52" s="1" t="s">
        <v>772</v>
      </c>
      <c r="B52" s="3" t="s">
        <v>12</v>
      </c>
      <c r="C52" s="3">
        <v>22</v>
      </c>
      <c r="D52" s="3">
        <v>27</v>
      </c>
      <c r="E52" s="3">
        <v>13</v>
      </c>
      <c r="F52" s="3" t="s">
        <v>824</v>
      </c>
      <c r="G52" s="3">
        <v>35</v>
      </c>
      <c r="H52" s="3">
        <v>2194</v>
      </c>
      <c r="I52" s="3">
        <v>100</v>
      </c>
      <c r="J52" s="3">
        <v>19</v>
      </c>
      <c r="K52" s="6">
        <f t="shared" si="0"/>
        <v>15</v>
      </c>
      <c r="L52" s="25">
        <f>IFERROR(IF(K52*$E$14&gt;0,K52*$E$14,0),"0")</f>
        <v>23.796932839767319</v>
      </c>
    </row>
    <row r="53" spans="1:12" x14ac:dyDescent="0.2">
      <c r="A53" s="1" t="s">
        <v>319</v>
      </c>
      <c r="B53" s="3" t="s">
        <v>7</v>
      </c>
      <c r="C53" s="3">
        <v>22</v>
      </c>
      <c r="D53" s="3">
        <v>25</v>
      </c>
      <c r="E53" s="3">
        <v>13</v>
      </c>
      <c r="F53" s="3" t="s">
        <v>824</v>
      </c>
      <c r="G53" s="3">
        <v>36</v>
      </c>
      <c r="H53" s="3">
        <v>2190</v>
      </c>
      <c r="I53" s="3">
        <v>100</v>
      </c>
      <c r="J53" s="3">
        <v>22</v>
      </c>
      <c r="K53" s="6">
        <f t="shared" si="0"/>
        <v>15</v>
      </c>
      <c r="L53" s="25">
        <f>IFERROR(IF(K53*$E$14&gt;0,K53*$E$14,0),"0")</f>
        <v>23.796932839767319</v>
      </c>
    </row>
    <row r="54" spans="1:12" x14ac:dyDescent="0.2">
      <c r="A54" s="1" t="s">
        <v>579</v>
      </c>
      <c r="B54" s="3" t="s">
        <v>15</v>
      </c>
      <c r="C54" s="3">
        <v>22</v>
      </c>
      <c r="D54" s="3">
        <v>25</v>
      </c>
      <c r="E54" s="3">
        <v>14</v>
      </c>
      <c r="F54" s="3" t="s">
        <v>824</v>
      </c>
      <c r="G54" s="3">
        <v>37</v>
      </c>
      <c r="H54" s="3">
        <v>2185</v>
      </c>
      <c r="I54" s="3">
        <v>99</v>
      </c>
      <c r="J54" s="3">
        <v>18</v>
      </c>
      <c r="K54" s="6">
        <f t="shared" si="0"/>
        <v>14</v>
      </c>
      <c r="L54" s="25">
        <f>IFERROR(IF(K54*$E$14&gt;0,K54*$E$14,0),"0")</f>
        <v>22.210470650449498</v>
      </c>
    </row>
    <row r="55" spans="1:12" x14ac:dyDescent="0.2">
      <c r="A55" s="1" t="s">
        <v>323</v>
      </c>
      <c r="B55" s="3" t="s">
        <v>2</v>
      </c>
      <c r="C55" s="3">
        <v>18</v>
      </c>
      <c r="D55" s="3">
        <v>28</v>
      </c>
      <c r="E55" s="3">
        <v>13</v>
      </c>
      <c r="F55" s="3" t="s">
        <v>828</v>
      </c>
      <c r="G55" s="3">
        <v>38</v>
      </c>
      <c r="H55" s="3">
        <v>1785</v>
      </c>
      <c r="I55" s="3">
        <v>99</v>
      </c>
      <c r="J55" s="3">
        <v>22</v>
      </c>
      <c r="K55" s="6">
        <f t="shared" si="0"/>
        <v>23</v>
      </c>
      <c r="L55" s="25">
        <f>IFERROR(IF(K55*$E$14&gt;0,K55*$E$14,0),"0")</f>
        <v>36.48863035430989</v>
      </c>
    </row>
    <row r="56" spans="1:12" x14ac:dyDescent="0.2">
      <c r="A56" s="1" t="s">
        <v>799</v>
      </c>
      <c r="B56" s="3" t="s">
        <v>9</v>
      </c>
      <c r="C56" s="3">
        <v>22</v>
      </c>
      <c r="D56" s="3">
        <v>23</v>
      </c>
      <c r="E56" s="3">
        <v>10</v>
      </c>
      <c r="F56" s="3" t="s">
        <v>824</v>
      </c>
      <c r="G56" s="3">
        <v>39</v>
      </c>
      <c r="H56" s="3">
        <v>2175</v>
      </c>
      <c r="I56" s="3">
        <v>99</v>
      </c>
      <c r="J56" s="3">
        <v>20</v>
      </c>
      <c r="K56" s="6">
        <f t="shared" si="0"/>
        <v>14</v>
      </c>
      <c r="L56" s="25">
        <f>IFERROR(IF(K56*$E$14&gt;0,K56*$E$14,0),"0")</f>
        <v>22.210470650449498</v>
      </c>
    </row>
    <row r="57" spans="1:12" x14ac:dyDescent="0.2">
      <c r="A57" s="1" t="s">
        <v>240</v>
      </c>
      <c r="B57" s="3" t="s">
        <v>15</v>
      </c>
      <c r="C57" s="3">
        <v>22</v>
      </c>
      <c r="D57" s="3">
        <v>31</v>
      </c>
      <c r="E57" s="3">
        <v>14</v>
      </c>
      <c r="F57" s="3" t="s">
        <v>825</v>
      </c>
      <c r="G57" s="3">
        <v>40</v>
      </c>
      <c r="H57" s="3">
        <v>2163</v>
      </c>
      <c r="I57" s="3">
        <v>98</v>
      </c>
      <c r="J57" s="3">
        <v>30</v>
      </c>
      <c r="K57" s="6">
        <f t="shared" si="0"/>
        <v>22</v>
      </c>
      <c r="L57" s="25">
        <f>IFERROR(IF(K57*$E$14&gt;0,K57*$E$14,0),"0")</f>
        <v>34.902168164992069</v>
      </c>
    </row>
    <row r="58" spans="1:12" x14ac:dyDescent="0.2">
      <c r="A58" s="1" t="s">
        <v>469</v>
      </c>
      <c r="B58" s="3" t="s">
        <v>13</v>
      </c>
      <c r="C58" s="3">
        <v>22</v>
      </c>
      <c r="D58" s="3">
        <v>31</v>
      </c>
      <c r="E58" s="3">
        <v>13</v>
      </c>
      <c r="F58" s="3" t="s">
        <v>821</v>
      </c>
      <c r="G58" s="3">
        <v>41</v>
      </c>
      <c r="H58" s="3">
        <v>2161</v>
      </c>
      <c r="I58" s="3">
        <v>98</v>
      </c>
      <c r="J58" s="3">
        <v>22</v>
      </c>
      <c r="K58" s="6">
        <f t="shared" si="0"/>
        <v>7</v>
      </c>
      <c r="L58" s="25">
        <f>IFERROR(IF(K58*$E$14&gt;0,K58*$E$14,0),"0")</f>
        <v>11.105235325224749</v>
      </c>
    </row>
    <row r="59" spans="1:12" x14ac:dyDescent="0.2">
      <c r="A59" s="1" t="s">
        <v>157</v>
      </c>
      <c r="B59" s="3" t="s">
        <v>14</v>
      </c>
      <c r="C59" s="3">
        <v>15</v>
      </c>
      <c r="D59" s="3">
        <v>22</v>
      </c>
      <c r="E59" s="3">
        <v>12</v>
      </c>
      <c r="F59" s="3" t="s">
        <v>824</v>
      </c>
      <c r="G59" s="3">
        <v>42</v>
      </c>
      <c r="H59" s="3">
        <v>1466</v>
      </c>
      <c r="I59" s="3">
        <v>98</v>
      </c>
      <c r="J59" s="3">
        <v>32</v>
      </c>
      <c r="K59" s="6">
        <f t="shared" si="0"/>
        <v>13</v>
      </c>
      <c r="L59" s="25">
        <f>IFERROR(IF(K59*$E$14&gt;0,K59*$E$14,0),"0")</f>
        <v>20.624008461131677</v>
      </c>
    </row>
    <row r="60" spans="1:12" x14ac:dyDescent="0.2">
      <c r="A60" s="1" t="s">
        <v>675</v>
      </c>
      <c r="B60" s="3" t="s">
        <v>12</v>
      </c>
      <c r="C60" s="3">
        <v>22</v>
      </c>
      <c r="D60" s="3">
        <v>24</v>
      </c>
      <c r="E60" s="3">
        <v>13</v>
      </c>
      <c r="F60" s="3" t="s">
        <v>824</v>
      </c>
      <c r="G60" s="3">
        <v>43</v>
      </c>
      <c r="H60" s="3">
        <v>2150</v>
      </c>
      <c r="I60" s="3">
        <v>98</v>
      </c>
      <c r="J60" s="3">
        <v>19</v>
      </c>
      <c r="K60" s="6">
        <f t="shared" si="0"/>
        <v>13</v>
      </c>
      <c r="L60" s="25">
        <f>IFERROR(IF(K60*$E$14&gt;0,K60*$E$14,0),"0")</f>
        <v>20.624008461131677</v>
      </c>
    </row>
    <row r="61" spans="1:12" x14ac:dyDescent="0.2">
      <c r="A61" s="1" t="s">
        <v>787</v>
      </c>
      <c r="B61" s="3" t="s">
        <v>12</v>
      </c>
      <c r="C61" s="3">
        <v>15</v>
      </c>
      <c r="D61" s="3">
        <v>23</v>
      </c>
      <c r="E61" s="3">
        <v>13</v>
      </c>
      <c r="F61" s="3" t="s">
        <v>824</v>
      </c>
      <c r="G61" s="3">
        <v>44</v>
      </c>
      <c r="H61" s="3">
        <v>1464</v>
      </c>
      <c r="I61" s="3">
        <v>98</v>
      </c>
      <c r="J61" s="3">
        <v>19</v>
      </c>
      <c r="K61" s="6">
        <f t="shared" si="0"/>
        <v>13</v>
      </c>
      <c r="L61" s="25">
        <f>IFERROR(IF(K61*$E$14&gt;0,K61*$E$14,0),"0")</f>
        <v>20.624008461131677</v>
      </c>
    </row>
    <row r="62" spans="1:12" x14ac:dyDescent="0.2">
      <c r="A62" s="1" t="s">
        <v>315</v>
      </c>
      <c r="B62" s="3" t="s">
        <v>15</v>
      </c>
      <c r="C62" s="3">
        <v>18</v>
      </c>
      <c r="D62" s="3">
        <v>21</v>
      </c>
      <c r="E62" s="3">
        <v>14</v>
      </c>
      <c r="F62" s="3" t="s">
        <v>823</v>
      </c>
      <c r="G62" s="3">
        <v>45</v>
      </c>
      <c r="H62" s="3">
        <v>1756</v>
      </c>
      <c r="I62" s="3">
        <v>98</v>
      </c>
      <c r="J62" s="3">
        <v>18</v>
      </c>
      <c r="K62" s="6">
        <f t="shared" si="0"/>
        <v>22</v>
      </c>
      <c r="L62" s="25">
        <f>IFERROR(IF(K62*$E$14&gt;0,K62*$E$14,0),"0")</f>
        <v>34.902168164992069</v>
      </c>
    </row>
    <row r="63" spans="1:12" x14ac:dyDescent="0.2">
      <c r="A63" s="1" t="s">
        <v>749</v>
      </c>
      <c r="B63" s="3" t="s">
        <v>16</v>
      </c>
      <c r="C63" s="3">
        <v>2</v>
      </c>
      <c r="D63" s="3">
        <v>24</v>
      </c>
      <c r="E63" s="3">
        <v>14</v>
      </c>
      <c r="F63" s="3" t="s">
        <v>825</v>
      </c>
      <c r="G63" s="3">
        <v>46</v>
      </c>
      <c r="H63" s="3">
        <v>195</v>
      </c>
      <c r="I63" s="3">
        <v>98</v>
      </c>
      <c r="J63" s="3">
        <v>15</v>
      </c>
      <c r="K63" s="6">
        <f t="shared" si="0"/>
        <v>22</v>
      </c>
      <c r="L63" s="25">
        <f>IFERROR(IF(K63*$E$14&gt;0,K63*$E$14,0),"0")</f>
        <v>34.902168164992069</v>
      </c>
    </row>
    <row r="64" spans="1:12" x14ac:dyDescent="0.2">
      <c r="A64" s="1" t="s">
        <v>266</v>
      </c>
      <c r="B64" s="3" t="s">
        <v>7</v>
      </c>
      <c r="C64" s="3">
        <v>22</v>
      </c>
      <c r="D64" s="3">
        <v>32</v>
      </c>
      <c r="E64" s="3">
        <v>13</v>
      </c>
      <c r="F64" s="3" t="s">
        <v>824</v>
      </c>
      <c r="G64" s="3">
        <v>47</v>
      </c>
      <c r="H64" s="3">
        <v>2143</v>
      </c>
      <c r="I64" s="3">
        <v>97</v>
      </c>
      <c r="J64" s="3">
        <v>15</v>
      </c>
      <c r="K64" s="6">
        <f t="shared" si="0"/>
        <v>12</v>
      </c>
      <c r="L64" s="25">
        <f>IFERROR(IF(K64*$E$14&gt;0,K64*$E$14,0),"0")</f>
        <v>19.037546271813856</v>
      </c>
    </row>
    <row r="65" spans="1:12" x14ac:dyDescent="0.2">
      <c r="A65" s="1" t="s">
        <v>299</v>
      </c>
      <c r="B65" s="3" t="s">
        <v>15</v>
      </c>
      <c r="C65" s="3">
        <v>21</v>
      </c>
      <c r="D65" s="3">
        <v>26</v>
      </c>
      <c r="E65" s="3">
        <v>14</v>
      </c>
      <c r="F65" s="3" t="s">
        <v>824</v>
      </c>
      <c r="G65" s="3">
        <v>48</v>
      </c>
      <c r="H65" s="3">
        <v>2044</v>
      </c>
      <c r="I65" s="3">
        <v>97</v>
      </c>
      <c r="J65" s="3">
        <v>22</v>
      </c>
      <c r="K65" s="6">
        <f t="shared" si="0"/>
        <v>12</v>
      </c>
      <c r="L65" s="25">
        <f>IFERROR(IF(K65*$E$14&gt;0,K65*$E$14,0),"0")</f>
        <v>19.037546271813856</v>
      </c>
    </row>
    <row r="66" spans="1:12" x14ac:dyDescent="0.2">
      <c r="A66" s="1" t="s">
        <v>286</v>
      </c>
      <c r="B66" s="3" t="s">
        <v>5</v>
      </c>
      <c r="C66" s="3">
        <v>20</v>
      </c>
      <c r="D66" s="3">
        <v>23</v>
      </c>
      <c r="E66" s="3">
        <v>13</v>
      </c>
      <c r="F66" s="3" t="s">
        <v>821</v>
      </c>
      <c r="G66" s="3">
        <v>49</v>
      </c>
      <c r="H66" s="3">
        <v>1945</v>
      </c>
      <c r="I66" s="3">
        <v>97</v>
      </c>
      <c r="J66" s="3">
        <v>19</v>
      </c>
      <c r="K66" s="6">
        <f t="shared" si="0"/>
        <v>6</v>
      </c>
      <c r="L66" s="25">
        <f>IFERROR(IF(K66*$E$14&gt;0,K66*$E$14,0),"0")</f>
        <v>9.5187731359069279</v>
      </c>
    </row>
    <row r="67" spans="1:12" x14ac:dyDescent="0.2">
      <c r="A67" s="1" t="s">
        <v>638</v>
      </c>
      <c r="B67" s="3" t="s">
        <v>9</v>
      </c>
      <c r="C67" s="3">
        <v>20</v>
      </c>
      <c r="D67" s="3">
        <v>27</v>
      </c>
      <c r="E67" s="3">
        <v>10</v>
      </c>
      <c r="F67" s="3" t="s">
        <v>824</v>
      </c>
      <c r="G67" s="3">
        <v>50</v>
      </c>
      <c r="H67" s="3">
        <v>1926</v>
      </c>
      <c r="I67" s="3">
        <v>96</v>
      </c>
      <c r="J67" s="3">
        <v>34</v>
      </c>
      <c r="K67" s="6">
        <f t="shared" si="0"/>
        <v>11</v>
      </c>
      <c r="L67" s="25">
        <f>IFERROR(IF(K67*$E$14&gt;0,K67*$E$14,0),"0")</f>
        <v>17.451084082496035</v>
      </c>
    </row>
    <row r="68" spans="1:12" x14ac:dyDescent="0.2">
      <c r="A68" s="1" t="s">
        <v>161</v>
      </c>
      <c r="B68" s="3" t="s">
        <v>10</v>
      </c>
      <c r="C68" s="3">
        <v>17</v>
      </c>
      <c r="D68" s="3">
        <v>24</v>
      </c>
      <c r="E68" s="3">
        <v>14</v>
      </c>
      <c r="F68" s="3" t="s">
        <v>824</v>
      </c>
      <c r="G68" s="3">
        <v>51</v>
      </c>
      <c r="H68" s="3">
        <v>1636</v>
      </c>
      <c r="I68" s="3">
        <v>96</v>
      </c>
      <c r="J68" s="3">
        <v>22</v>
      </c>
      <c r="K68" s="6">
        <f t="shared" si="0"/>
        <v>11</v>
      </c>
      <c r="L68" s="25">
        <f>IFERROR(IF(K68*$E$14&gt;0,K68*$E$14,0),"0")</f>
        <v>17.451084082496035</v>
      </c>
    </row>
    <row r="69" spans="1:12" x14ac:dyDescent="0.2">
      <c r="A69" s="1" t="s">
        <v>679</v>
      </c>
      <c r="B69" s="3" t="s">
        <v>11</v>
      </c>
      <c r="C69" s="3">
        <v>21</v>
      </c>
      <c r="D69" s="3">
        <v>27</v>
      </c>
      <c r="E69" s="3">
        <v>12</v>
      </c>
      <c r="F69" s="3" t="s">
        <v>824</v>
      </c>
      <c r="G69" s="3">
        <v>52</v>
      </c>
      <c r="H69" s="3">
        <v>2021</v>
      </c>
      <c r="I69" s="3">
        <v>96</v>
      </c>
      <c r="J69" s="3">
        <v>20</v>
      </c>
      <c r="K69" s="6">
        <f t="shared" si="0"/>
        <v>11</v>
      </c>
      <c r="L69" s="25">
        <f>IFERROR(IF(K69*$E$14&gt;0,K69*$E$14,0),"0")</f>
        <v>17.451084082496035</v>
      </c>
    </row>
    <row r="70" spans="1:12" x14ac:dyDescent="0.2">
      <c r="A70" s="1" t="s">
        <v>277</v>
      </c>
      <c r="B70" s="3" t="s">
        <v>12</v>
      </c>
      <c r="C70" s="3">
        <v>16</v>
      </c>
      <c r="D70" s="3">
        <v>24</v>
      </c>
      <c r="E70" s="3">
        <v>13</v>
      </c>
      <c r="F70" s="3" t="s">
        <v>825</v>
      </c>
      <c r="G70" s="3">
        <v>53</v>
      </c>
      <c r="H70" s="3">
        <v>1537</v>
      </c>
      <c r="I70" s="3">
        <v>96</v>
      </c>
      <c r="J70" s="3">
        <v>18</v>
      </c>
      <c r="K70" s="6">
        <f t="shared" si="0"/>
        <v>20</v>
      </c>
      <c r="L70" s="25">
        <f>IFERROR(IF(K70*$E$14&gt;0,K70*$E$14,0),"0")</f>
        <v>31.729243786356424</v>
      </c>
    </row>
    <row r="71" spans="1:12" x14ac:dyDescent="0.2">
      <c r="A71" s="1" t="s">
        <v>681</v>
      </c>
      <c r="B71" s="3" t="s">
        <v>5</v>
      </c>
      <c r="C71" s="3">
        <v>22</v>
      </c>
      <c r="D71" s="3">
        <v>27</v>
      </c>
      <c r="E71" s="3">
        <v>13</v>
      </c>
      <c r="F71" s="3" t="s">
        <v>824</v>
      </c>
      <c r="G71" s="3">
        <v>54</v>
      </c>
      <c r="H71" s="3">
        <v>2111</v>
      </c>
      <c r="I71" s="3">
        <v>96</v>
      </c>
      <c r="J71" s="3">
        <v>19</v>
      </c>
      <c r="K71" s="6">
        <f t="shared" si="0"/>
        <v>11</v>
      </c>
      <c r="L71" s="25">
        <f>IFERROR(IF(K71*$E$14&gt;0,K71*$E$14,0),"0")</f>
        <v>17.451084082496035</v>
      </c>
    </row>
    <row r="72" spans="1:12" x14ac:dyDescent="0.2">
      <c r="A72" s="1" t="s">
        <v>362</v>
      </c>
      <c r="B72" s="3" t="s">
        <v>10</v>
      </c>
      <c r="C72" s="3">
        <v>22</v>
      </c>
      <c r="D72" s="3">
        <v>29</v>
      </c>
      <c r="E72" s="3">
        <v>14</v>
      </c>
      <c r="F72" s="3" t="s">
        <v>821</v>
      </c>
      <c r="G72" s="3">
        <v>55</v>
      </c>
      <c r="H72" s="3">
        <v>2106</v>
      </c>
      <c r="I72" s="3">
        <v>96</v>
      </c>
      <c r="J72" s="3">
        <v>24</v>
      </c>
      <c r="K72" s="6">
        <f t="shared" si="0"/>
        <v>5</v>
      </c>
      <c r="L72" s="25">
        <f>IFERROR(IF(K72*$E$14&gt;0,K72*$E$14,0),"0")</f>
        <v>7.932310946589106</v>
      </c>
    </row>
    <row r="73" spans="1:12" x14ac:dyDescent="0.2">
      <c r="A73" s="1" t="s">
        <v>488</v>
      </c>
      <c r="B73" s="3" t="s">
        <v>3</v>
      </c>
      <c r="C73" s="3">
        <v>22</v>
      </c>
      <c r="D73" s="3">
        <v>28</v>
      </c>
      <c r="E73" s="3">
        <v>12</v>
      </c>
      <c r="F73" s="3" t="s">
        <v>821</v>
      </c>
      <c r="G73" s="3">
        <v>56</v>
      </c>
      <c r="H73" s="3">
        <v>2094</v>
      </c>
      <c r="I73" s="3">
        <v>95</v>
      </c>
      <c r="J73" s="3">
        <v>20</v>
      </c>
      <c r="K73" s="6">
        <f t="shared" si="0"/>
        <v>4</v>
      </c>
      <c r="L73" s="25">
        <f>IFERROR(IF(K73*$E$14&gt;0,K73*$E$14,0),"0")</f>
        <v>6.3458487572712849</v>
      </c>
    </row>
    <row r="74" spans="1:12" x14ac:dyDescent="0.2">
      <c r="A74" s="1" t="s">
        <v>269</v>
      </c>
      <c r="B74" s="3" t="s">
        <v>1</v>
      </c>
      <c r="C74" s="3">
        <v>19</v>
      </c>
      <c r="D74" s="3">
        <v>29</v>
      </c>
      <c r="E74" s="3">
        <v>13</v>
      </c>
      <c r="F74" s="3" t="s">
        <v>821</v>
      </c>
      <c r="G74" s="3">
        <v>57</v>
      </c>
      <c r="H74" s="3">
        <v>1802</v>
      </c>
      <c r="I74" s="3">
        <v>95</v>
      </c>
      <c r="J74" s="3">
        <v>25</v>
      </c>
      <c r="K74" s="6">
        <f t="shared" si="0"/>
        <v>4</v>
      </c>
      <c r="L74" s="25">
        <f>IFERROR(IF(K74*$E$14&gt;0,K74*$E$14,0),"0")</f>
        <v>6.3458487572712849</v>
      </c>
    </row>
    <row r="75" spans="1:12" x14ac:dyDescent="0.2">
      <c r="A75" s="1" t="s">
        <v>802</v>
      </c>
      <c r="B75" s="3" t="s">
        <v>6</v>
      </c>
      <c r="C75" s="3">
        <v>18</v>
      </c>
      <c r="D75" s="3">
        <v>25</v>
      </c>
      <c r="E75" s="3">
        <v>10</v>
      </c>
      <c r="F75" s="3" t="s">
        <v>821</v>
      </c>
      <c r="G75" s="3">
        <v>58</v>
      </c>
      <c r="H75" s="3">
        <v>1697</v>
      </c>
      <c r="I75" s="3">
        <v>94</v>
      </c>
      <c r="J75" s="3">
        <v>13</v>
      </c>
      <c r="K75" s="6">
        <f t="shared" si="0"/>
        <v>3</v>
      </c>
      <c r="L75" s="25">
        <f>IFERROR(IF(K75*$E$14&gt;0,K75*$E$14,0),"0")</f>
        <v>4.7593865679534639</v>
      </c>
    </row>
    <row r="76" spans="1:12" x14ac:dyDescent="0.2">
      <c r="A76" s="1" t="s">
        <v>344</v>
      </c>
      <c r="B76" s="3" t="s">
        <v>16</v>
      </c>
      <c r="C76" s="3">
        <v>18</v>
      </c>
      <c r="D76" s="3">
        <v>29</v>
      </c>
      <c r="E76" s="3">
        <v>14</v>
      </c>
      <c r="F76" s="3" t="s">
        <v>828</v>
      </c>
      <c r="G76" s="3">
        <v>59</v>
      </c>
      <c r="H76" s="3">
        <v>1694</v>
      </c>
      <c r="I76" s="3">
        <v>94</v>
      </c>
      <c r="J76" s="3">
        <v>26</v>
      </c>
      <c r="K76" s="6">
        <f t="shared" si="0"/>
        <v>18</v>
      </c>
      <c r="L76" s="25">
        <f>IFERROR(IF(K76*$E$14&gt;0,K76*$E$14,0),"0")</f>
        <v>28.556319407720782</v>
      </c>
    </row>
    <row r="77" spans="1:12" x14ac:dyDescent="0.2">
      <c r="A77" s="1" t="s">
        <v>349</v>
      </c>
      <c r="B77" s="3" t="s">
        <v>5</v>
      </c>
      <c r="C77" s="3">
        <v>21</v>
      </c>
      <c r="D77" s="3">
        <v>27</v>
      </c>
      <c r="E77" s="3">
        <v>13</v>
      </c>
      <c r="F77" s="3" t="s">
        <v>828</v>
      </c>
      <c r="G77" s="3">
        <v>60</v>
      </c>
      <c r="H77" s="3">
        <v>1977</v>
      </c>
      <c r="I77" s="3">
        <v>94</v>
      </c>
      <c r="J77" s="3">
        <v>23</v>
      </c>
      <c r="K77" s="6">
        <f t="shared" si="0"/>
        <v>18</v>
      </c>
      <c r="L77" s="25">
        <f>IFERROR(IF(K77*$E$14&gt;0,K77*$E$14,0),"0")</f>
        <v>28.556319407720782</v>
      </c>
    </row>
    <row r="78" spans="1:12" x14ac:dyDescent="0.2">
      <c r="A78" s="1" t="s">
        <v>688</v>
      </c>
      <c r="B78" s="3" t="s">
        <v>14</v>
      </c>
      <c r="C78" s="3">
        <v>22</v>
      </c>
      <c r="D78" s="3">
        <v>33</v>
      </c>
      <c r="E78" s="3">
        <v>12</v>
      </c>
      <c r="F78" s="3" t="s">
        <v>828</v>
      </c>
      <c r="G78" s="3">
        <v>61</v>
      </c>
      <c r="H78" s="3">
        <v>2066</v>
      </c>
      <c r="I78" s="3">
        <v>94</v>
      </c>
      <c r="J78" s="3">
        <v>22</v>
      </c>
      <c r="K78" s="6">
        <f t="shared" si="0"/>
        <v>18</v>
      </c>
      <c r="L78" s="25">
        <f>IFERROR(IF(K78*$E$14&gt;0,K78*$E$14,0),"0")</f>
        <v>28.556319407720782</v>
      </c>
    </row>
    <row r="79" spans="1:12" x14ac:dyDescent="0.2">
      <c r="A79" s="1" t="s">
        <v>792</v>
      </c>
      <c r="B79" s="3" t="s">
        <v>12</v>
      </c>
      <c r="C79" s="3">
        <v>20</v>
      </c>
      <c r="D79" s="3">
        <v>23</v>
      </c>
      <c r="E79" s="3">
        <v>13</v>
      </c>
      <c r="F79" s="3" t="s">
        <v>828</v>
      </c>
      <c r="G79" s="3">
        <v>62</v>
      </c>
      <c r="H79" s="3">
        <v>1878</v>
      </c>
      <c r="I79" s="3">
        <v>94</v>
      </c>
      <c r="J79" s="3">
        <v>23</v>
      </c>
      <c r="K79" s="6">
        <f t="shared" si="0"/>
        <v>18</v>
      </c>
      <c r="L79" s="25">
        <f>IFERROR(IF(K79*$E$14&gt;0,K79*$E$14,0),"0")</f>
        <v>28.556319407720782</v>
      </c>
    </row>
    <row r="80" spans="1:12" x14ac:dyDescent="0.2">
      <c r="A80" s="1" t="s">
        <v>395</v>
      </c>
      <c r="B80" s="3" t="s">
        <v>11</v>
      </c>
      <c r="C80" s="3">
        <v>17</v>
      </c>
      <c r="D80" s="3">
        <v>30</v>
      </c>
      <c r="E80" s="3">
        <v>12</v>
      </c>
      <c r="F80" s="3" t="s">
        <v>825</v>
      </c>
      <c r="G80" s="3">
        <v>63</v>
      </c>
      <c r="H80" s="3">
        <v>1590</v>
      </c>
      <c r="I80" s="3">
        <v>94</v>
      </c>
      <c r="J80" s="3">
        <v>28</v>
      </c>
      <c r="K80" s="6">
        <f t="shared" si="0"/>
        <v>18</v>
      </c>
      <c r="L80" s="25">
        <f>IFERROR(IF(K80*$E$14&gt;0,K80*$E$14,0),"0")</f>
        <v>28.556319407720782</v>
      </c>
    </row>
    <row r="81" spans="1:12" x14ac:dyDescent="0.2">
      <c r="A81" s="1" t="s">
        <v>247</v>
      </c>
      <c r="B81" s="3" t="s">
        <v>11</v>
      </c>
      <c r="C81" s="3">
        <v>22</v>
      </c>
      <c r="D81" s="3">
        <v>25</v>
      </c>
      <c r="E81" s="3">
        <v>12</v>
      </c>
      <c r="F81" s="3" t="s">
        <v>824</v>
      </c>
      <c r="G81" s="3">
        <v>64</v>
      </c>
      <c r="H81" s="3">
        <v>2049</v>
      </c>
      <c r="I81" s="3">
        <v>93</v>
      </c>
      <c r="J81" s="3">
        <v>22</v>
      </c>
      <c r="K81" s="6">
        <f t="shared" si="0"/>
        <v>8</v>
      </c>
      <c r="L81" s="25">
        <f>IFERROR(IF(K81*$E$14&gt;0,K81*$E$14,0),"0")</f>
        <v>12.69169751454257</v>
      </c>
    </row>
    <row r="82" spans="1:12" x14ac:dyDescent="0.2">
      <c r="A82" s="1" t="s">
        <v>800</v>
      </c>
      <c r="B82" s="3" t="s">
        <v>9</v>
      </c>
      <c r="C82" s="3">
        <v>18</v>
      </c>
      <c r="D82" s="3">
        <v>24</v>
      </c>
      <c r="E82" s="3">
        <v>10</v>
      </c>
      <c r="F82" s="3" t="s">
        <v>823</v>
      </c>
      <c r="G82" s="3">
        <v>65</v>
      </c>
      <c r="H82" s="3">
        <v>1674</v>
      </c>
      <c r="I82" s="3">
        <v>93</v>
      </c>
      <c r="J82" s="3">
        <v>24</v>
      </c>
      <c r="K82" s="6">
        <f t="shared" si="0"/>
        <v>17</v>
      </c>
      <c r="L82" s="25">
        <f>IFERROR(IF(K82*$E$14&gt;0,K82*$E$14,0),"0")</f>
        <v>26.969857218402961</v>
      </c>
    </row>
    <row r="83" spans="1:12" x14ac:dyDescent="0.2">
      <c r="A83" s="1" t="s">
        <v>78</v>
      </c>
      <c r="B83" s="3" t="s">
        <v>4</v>
      </c>
      <c r="C83" s="3">
        <v>22</v>
      </c>
      <c r="D83" s="3">
        <v>22</v>
      </c>
      <c r="E83" s="3">
        <v>14</v>
      </c>
      <c r="F83" s="3" t="s">
        <v>825</v>
      </c>
      <c r="G83" s="3">
        <v>66</v>
      </c>
      <c r="H83" s="3">
        <v>2039</v>
      </c>
      <c r="I83" s="3">
        <v>93</v>
      </c>
      <c r="J83" s="3">
        <v>24</v>
      </c>
      <c r="K83" s="6">
        <f t="shared" ref="K83:K146" si="1">IFERROR(IF(IF(ISNUMBER(SEARCH("DEF",F83)),I83-$C$12,IF(ISNUMBER(SEARCH("FWD",F83)),I83-$C$15,IF(ISNUMBER(SEARCH("RUC",F83)),I83-$C$14,IF(ISNUMBER(SEARCH("MID",F83)),I83-$C$13))))&lt;0,"-",ROUNDUP(IF(ISNUMBER(SEARCH("DEF",F83)),I83-$C$12,IF(ISNUMBER(SEARCH("FWD",F83)),I83-$C$15,IF(ISNUMBER(SEARCH("RUC",F83)),I83-$C$14,IF(ISNUMBER(SEARCH("MID",F83)),I83-$C$13)))),0)),"-")</f>
        <v>17</v>
      </c>
      <c r="L83" s="25">
        <f>IFERROR(IF(K83*$E$14&gt;0,K83*$E$14,0),"0")</f>
        <v>26.969857218402961</v>
      </c>
    </row>
    <row r="84" spans="1:12" x14ac:dyDescent="0.2">
      <c r="A84" s="1" t="s">
        <v>633</v>
      </c>
      <c r="B84" s="3" t="s">
        <v>4</v>
      </c>
      <c r="C84" s="3">
        <v>22</v>
      </c>
      <c r="D84" s="3">
        <v>26</v>
      </c>
      <c r="E84" s="3">
        <v>14</v>
      </c>
      <c r="F84" s="3" t="s">
        <v>828</v>
      </c>
      <c r="G84" s="3">
        <v>67</v>
      </c>
      <c r="H84" s="3">
        <v>2037</v>
      </c>
      <c r="I84" s="3">
        <v>93</v>
      </c>
      <c r="J84" s="3">
        <v>20</v>
      </c>
      <c r="K84" s="6">
        <f t="shared" si="1"/>
        <v>17</v>
      </c>
      <c r="L84" s="25">
        <f>IFERROR(IF(K84*$E$14&gt;0,K84*$E$14,0),"0")</f>
        <v>26.969857218402961</v>
      </c>
    </row>
    <row r="85" spans="1:12" x14ac:dyDescent="0.2">
      <c r="A85" s="1" t="s">
        <v>292</v>
      </c>
      <c r="B85" s="3" t="s">
        <v>6</v>
      </c>
      <c r="C85" s="3">
        <v>19</v>
      </c>
      <c r="D85" s="3">
        <v>27</v>
      </c>
      <c r="E85" s="3">
        <v>10</v>
      </c>
      <c r="F85" s="3" t="s">
        <v>824</v>
      </c>
      <c r="G85" s="3">
        <v>68</v>
      </c>
      <c r="H85" s="3">
        <v>1753</v>
      </c>
      <c r="I85" s="3">
        <v>92</v>
      </c>
      <c r="J85" s="3">
        <v>25</v>
      </c>
      <c r="K85" s="6">
        <f t="shared" si="1"/>
        <v>7</v>
      </c>
      <c r="L85" s="25">
        <f>IFERROR(IF(K85*$E$14&gt;0,K85*$E$14,0),"0")</f>
        <v>11.105235325224749</v>
      </c>
    </row>
    <row r="86" spans="1:12" x14ac:dyDescent="0.2">
      <c r="A86" s="1" t="s">
        <v>327</v>
      </c>
      <c r="B86" s="3" t="s">
        <v>1</v>
      </c>
      <c r="C86" s="3">
        <v>21</v>
      </c>
      <c r="D86" s="3">
        <v>29</v>
      </c>
      <c r="E86" s="3">
        <v>13</v>
      </c>
      <c r="F86" s="3" t="s">
        <v>824</v>
      </c>
      <c r="G86" s="3">
        <v>69</v>
      </c>
      <c r="H86" s="3">
        <v>1929</v>
      </c>
      <c r="I86" s="3">
        <v>92</v>
      </c>
      <c r="J86" s="3">
        <v>20</v>
      </c>
      <c r="K86" s="6">
        <f t="shared" si="1"/>
        <v>7</v>
      </c>
      <c r="L86" s="25">
        <f>IFERROR(IF(K86*$E$14&gt;0,K86*$E$14,0),"0")</f>
        <v>11.105235325224749</v>
      </c>
    </row>
    <row r="87" spans="1:12" x14ac:dyDescent="0.2">
      <c r="A87" s="1" t="s">
        <v>71</v>
      </c>
      <c r="B87" s="3" t="s">
        <v>7</v>
      </c>
      <c r="C87" s="3">
        <v>13</v>
      </c>
      <c r="D87" s="3">
        <v>28</v>
      </c>
      <c r="E87" s="3">
        <v>13</v>
      </c>
      <c r="F87" s="3" t="s">
        <v>821</v>
      </c>
      <c r="G87" s="3">
        <v>70</v>
      </c>
      <c r="H87" s="3">
        <v>1193</v>
      </c>
      <c r="I87" s="3">
        <v>92</v>
      </c>
      <c r="J87" s="3">
        <v>22</v>
      </c>
      <c r="K87" s="6">
        <f t="shared" si="1"/>
        <v>1</v>
      </c>
      <c r="L87" s="25">
        <f>IFERROR(IF(K87*$E$14&gt;0,K87*$E$14,0),"0")</f>
        <v>1.5864621893178212</v>
      </c>
    </row>
    <row r="88" spans="1:12" x14ac:dyDescent="0.2">
      <c r="A88" s="1" t="s">
        <v>273</v>
      </c>
      <c r="B88" s="3" t="s">
        <v>9</v>
      </c>
      <c r="C88" s="3">
        <v>22</v>
      </c>
      <c r="D88" s="3">
        <v>29</v>
      </c>
      <c r="E88" s="3">
        <v>10</v>
      </c>
      <c r="F88" s="3" t="s">
        <v>825</v>
      </c>
      <c r="G88" s="3">
        <v>71</v>
      </c>
      <c r="H88" s="3">
        <v>2018</v>
      </c>
      <c r="I88" s="3">
        <v>92</v>
      </c>
      <c r="J88" s="3">
        <v>34</v>
      </c>
      <c r="K88" s="6">
        <f t="shared" si="1"/>
        <v>16</v>
      </c>
      <c r="L88" s="25">
        <f>IFERROR(IF(K88*$E$14&gt;0,K88*$E$14,0),"0")</f>
        <v>25.38339502908514</v>
      </c>
    </row>
    <row r="89" spans="1:12" x14ac:dyDescent="0.2">
      <c r="A89" s="1" t="s">
        <v>256</v>
      </c>
      <c r="B89" s="3" t="s">
        <v>2</v>
      </c>
      <c r="C89" s="3">
        <v>13</v>
      </c>
      <c r="D89" s="3">
        <v>26</v>
      </c>
      <c r="E89" s="3">
        <v>13</v>
      </c>
      <c r="F89" s="3" t="s">
        <v>821</v>
      </c>
      <c r="G89" s="3">
        <v>72</v>
      </c>
      <c r="H89" s="3">
        <v>1191</v>
      </c>
      <c r="I89" s="3">
        <v>92</v>
      </c>
      <c r="J89" s="3">
        <v>33</v>
      </c>
      <c r="K89" s="6">
        <f t="shared" si="1"/>
        <v>1</v>
      </c>
      <c r="L89" s="25">
        <f>IFERROR(IF(K89*$E$14&gt;0,K89*$E$14,0),"0")</f>
        <v>1.5864621893178212</v>
      </c>
    </row>
    <row r="90" spans="1:12" x14ac:dyDescent="0.2">
      <c r="A90" s="1" t="s">
        <v>625</v>
      </c>
      <c r="B90" s="3" t="s">
        <v>13</v>
      </c>
      <c r="C90" s="3">
        <v>22</v>
      </c>
      <c r="D90" s="3">
        <v>27</v>
      </c>
      <c r="E90" s="3">
        <v>13</v>
      </c>
      <c r="F90" s="3" t="s">
        <v>828</v>
      </c>
      <c r="G90" s="3">
        <v>73</v>
      </c>
      <c r="H90" s="3">
        <v>2012</v>
      </c>
      <c r="I90" s="3">
        <v>92</v>
      </c>
      <c r="J90" s="3">
        <v>24</v>
      </c>
      <c r="K90" s="6">
        <f t="shared" si="1"/>
        <v>16</v>
      </c>
      <c r="L90" s="25">
        <f>IFERROR(IF(K90*$E$14&gt;0,K90*$E$14,0),"0")</f>
        <v>25.38339502908514</v>
      </c>
    </row>
    <row r="91" spans="1:12" x14ac:dyDescent="0.2">
      <c r="A91" s="1" t="s">
        <v>145</v>
      </c>
      <c r="B91" s="3" t="s">
        <v>12</v>
      </c>
      <c r="C91" s="3">
        <v>7</v>
      </c>
      <c r="D91" s="3">
        <v>24</v>
      </c>
      <c r="E91" s="3">
        <v>13</v>
      </c>
      <c r="F91" s="3" t="s">
        <v>824</v>
      </c>
      <c r="G91" s="3">
        <v>74</v>
      </c>
      <c r="H91" s="3">
        <v>640</v>
      </c>
      <c r="I91" s="3">
        <v>91</v>
      </c>
      <c r="J91" s="3">
        <v>14</v>
      </c>
      <c r="K91" s="6">
        <f t="shared" si="1"/>
        <v>6</v>
      </c>
      <c r="L91" s="25">
        <f>IFERROR(IF(K91*$E$14&gt;0,K91*$E$14,0),"0")</f>
        <v>9.5187731359069279</v>
      </c>
    </row>
    <row r="92" spans="1:12" x14ac:dyDescent="0.2">
      <c r="A92" s="1" t="s">
        <v>220</v>
      </c>
      <c r="B92" s="3" t="s">
        <v>16</v>
      </c>
      <c r="C92" s="3">
        <v>22</v>
      </c>
      <c r="D92" s="3">
        <v>24</v>
      </c>
      <c r="E92" s="3">
        <v>14</v>
      </c>
      <c r="F92" s="3" t="s">
        <v>828</v>
      </c>
      <c r="G92" s="3">
        <v>75</v>
      </c>
      <c r="H92" s="3">
        <v>2011</v>
      </c>
      <c r="I92" s="3">
        <v>91</v>
      </c>
      <c r="J92" s="3">
        <v>20</v>
      </c>
      <c r="K92" s="6">
        <f t="shared" si="1"/>
        <v>15</v>
      </c>
      <c r="L92" s="25">
        <f>IFERROR(IF(K92*$E$14&gt;0,K92*$E$14,0),"0")</f>
        <v>23.796932839767319</v>
      </c>
    </row>
    <row r="93" spans="1:12" x14ac:dyDescent="0.2">
      <c r="A93" s="1" t="s">
        <v>705</v>
      </c>
      <c r="B93" s="3" t="s">
        <v>17</v>
      </c>
      <c r="C93" s="3">
        <v>18</v>
      </c>
      <c r="D93" s="3">
        <v>27</v>
      </c>
      <c r="E93" s="3">
        <v>14</v>
      </c>
      <c r="F93" s="3" t="s">
        <v>821</v>
      </c>
      <c r="G93" s="3">
        <v>76</v>
      </c>
      <c r="H93" s="3">
        <v>1643</v>
      </c>
      <c r="I93" s="3">
        <v>91</v>
      </c>
      <c r="J93" s="3">
        <v>28</v>
      </c>
      <c r="K93" s="6">
        <f t="shared" si="1"/>
        <v>0</v>
      </c>
      <c r="L93" s="25">
        <f>IFERROR(IF(K93*$E$14&gt;0,K93*$E$14,0),"0")</f>
        <v>0</v>
      </c>
    </row>
    <row r="94" spans="1:12" x14ac:dyDescent="0.2">
      <c r="A94" s="1" t="s">
        <v>815</v>
      </c>
      <c r="B94" s="3" t="s">
        <v>7</v>
      </c>
      <c r="C94" s="3">
        <v>22</v>
      </c>
      <c r="D94" s="3">
        <v>27</v>
      </c>
      <c r="E94" s="3">
        <v>13</v>
      </c>
      <c r="F94" s="3" t="s">
        <v>824</v>
      </c>
      <c r="G94" s="3">
        <v>77</v>
      </c>
      <c r="H94" s="3">
        <v>2007</v>
      </c>
      <c r="I94" s="3">
        <v>91</v>
      </c>
      <c r="J94" s="3">
        <v>25</v>
      </c>
      <c r="K94" s="6">
        <f t="shared" si="1"/>
        <v>6</v>
      </c>
      <c r="L94" s="25">
        <f>IFERROR(IF(K94*$E$14&gt;0,K94*$E$14,0),"0")</f>
        <v>9.5187731359069279</v>
      </c>
    </row>
    <row r="95" spans="1:12" x14ac:dyDescent="0.2">
      <c r="A95" s="1" t="s">
        <v>169</v>
      </c>
      <c r="B95" s="3" t="s">
        <v>1</v>
      </c>
      <c r="C95" s="3">
        <v>20</v>
      </c>
      <c r="D95" s="3">
        <v>26</v>
      </c>
      <c r="E95" s="3">
        <v>13</v>
      </c>
      <c r="F95" s="3" t="s">
        <v>824</v>
      </c>
      <c r="G95" s="3">
        <v>78</v>
      </c>
      <c r="H95" s="3">
        <v>1822</v>
      </c>
      <c r="I95" s="3">
        <v>91</v>
      </c>
      <c r="J95" s="3">
        <v>31</v>
      </c>
      <c r="K95" s="6">
        <f t="shared" si="1"/>
        <v>6</v>
      </c>
      <c r="L95" s="25">
        <f>IFERROR(IF(K95*$E$14&gt;0,K95*$E$14,0),"0")</f>
        <v>9.5187731359069279</v>
      </c>
    </row>
    <row r="96" spans="1:12" x14ac:dyDescent="0.2">
      <c r="A96" s="1" t="s">
        <v>714</v>
      </c>
      <c r="B96" s="3" t="s">
        <v>4</v>
      </c>
      <c r="C96" s="3">
        <v>20</v>
      </c>
      <c r="D96" s="3">
        <v>22</v>
      </c>
      <c r="E96" s="3">
        <v>14</v>
      </c>
      <c r="F96" s="3" t="s">
        <v>824</v>
      </c>
      <c r="G96" s="3">
        <v>79</v>
      </c>
      <c r="H96" s="3">
        <v>1822</v>
      </c>
      <c r="I96" s="3">
        <v>91</v>
      </c>
      <c r="J96" s="3">
        <v>21</v>
      </c>
      <c r="K96" s="6">
        <f t="shared" si="1"/>
        <v>6</v>
      </c>
      <c r="L96" s="25">
        <f>IFERROR(IF(K96*$E$14&gt;0,K96*$E$14,0),"0")</f>
        <v>9.5187731359069279</v>
      </c>
    </row>
    <row r="97" spans="1:12" x14ac:dyDescent="0.2">
      <c r="A97" s="1" t="s">
        <v>197</v>
      </c>
      <c r="B97" s="3" t="s">
        <v>9</v>
      </c>
      <c r="C97" s="3">
        <v>22</v>
      </c>
      <c r="D97" s="3">
        <v>27</v>
      </c>
      <c r="E97" s="3">
        <v>10</v>
      </c>
      <c r="F97" s="3" t="s">
        <v>825</v>
      </c>
      <c r="G97" s="3">
        <v>80</v>
      </c>
      <c r="H97" s="3">
        <v>2000</v>
      </c>
      <c r="I97" s="3">
        <v>91</v>
      </c>
      <c r="J97" s="3">
        <v>31</v>
      </c>
      <c r="K97" s="6">
        <f t="shared" si="1"/>
        <v>15</v>
      </c>
      <c r="L97" s="25">
        <f>IFERROR(IF(K97*$E$14&gt;0,K97*$E$14,0),"0")</f>
        <v>23.796932839767319</v>
      </c>
    </row>
    <row r="98" spans="1:12" x14ac:dyDescent="0.2">
      <c r="A98" s="1" t="s">
        <v>667</v>
      </c>
      <c r="B98" s="3" t="s">
        <v>17</v>
      </c>
      <c r="C98" s="3">
        <v>11</v>
      </c>
      <c r="D98" s="3">
        <v>27</v>
      </c>
      <c r="E98" s="3">
        <v>14</v>
      </c>
      <c r="F98" s="3" t="s">
        <v>824</v>
      </c>
      <c r="G98" s="3">
        <v>81</v>
      </c>
      <c r="H98" s="3">
        <v>998</v>
      </c>
      <c r="I98" s="3">
        <v>91</v>
      </c>
      <c r="J98" s="3">
        <v>23</v>
      </c>
      <c r="K98" s="6">
        <f t="shared" si="1"/>
        <v>6</v>
      </c>
      <c r="L98" s="25">
        <f>IFERROR(IF(K98*$E$14&gt;0,K98*$E$14,0),"0")</f>
        <v>9.5187731359069279</v>
      </c>
    </row>
    <row r="99" spans="1:12" x14ac:dyDescent="0.2">
      <c r="A99" s="1" t="s">
        <v>718</v>
      </c>
      <c r="B99" s="3" t="s">
        <v>4</v>
      </c>
      <c r="C99" s="3">
        <v>20</v>
      </c>
      <c r="D99" s="3">
        <v>27</v>
      </c>
      <c r="E99" s="3">
        <v>14</v>
      </c>
      <c r="F99" s="3" t="s">
        <v>824</v>
      </c>
      <c r="G99" s="3">
        <v>82</v>
      </c>
      <c r="H99" s="3">
        <v>1814</v>
      </c>
      <c r="I99" s="3">
        <v>91</v>
      </c>
      <c r="J99" s="3">
        <v>21</v>
      </c>
      <c r="K99" s="6">
        <f t="shared" si="1"/>
        <v>6</v>
      </c>
      <c r="L99" s="25">
        <f>IFERROR(IF(K99*$E$14&gt;0,K99*$E$14,0),"0")</f>
        <v>9.5187731359069279</v>
      </c>
    </row>
    <row r="100" spans="1:12" x14ac:dyDescent="0.2">
      <c r="A100" s="1" t="s">
        <v>173</v>
      </c>
      <c r="B100" s="3" t="s">
        <v>8</v>
      </c>
      <c r="C100" s="3">
        <v>22</v>
      </c>
      <c r="D100" s="3">
        <v>25</v>
      </c>
      <c r="E100" s="3">
        <v>12</v>
      </c>
      <c r="F100" s="3" t="s">
        <v>823</v>
      </c>
      <c r="G100" s="3">
        <v>83</v>
      </c>
      <c r="H100" s="3">
        <v>1995</v>
      </c>
      <c r="I100" s="3">
        <v>91</v>
      </c>
      <c r="J100" s="3">
        <v>20</v>
      </c>
      <c r="K100" s="6">
        <f t="shared" si="1"/>
        <v>15</v>
      </c>
      <c r="L100" s="25">
        <f>IFERROR(IF(K100*$E$14&gt;0,K100*$E$14,0),"0")</f>
        <v>23.796932839767319</v>
      </c>
    </row>
    <row r="101" spans="1:12" x14ac:dyDescent="0.2">
      <c r="A101" s="1" t="s">
        <v>489</v>
      </c>
      <c r="B101" s="3" t="s">
        <v>11</v>
      </c>
      <c r="C101" s="3">
        <v>22</v>
      </c>
      <c r="D101" s="3">
        <v>25</v>
      </c>
      <c r="E101" s="3">
        <v>12</v>
      </c>
      <c r="F101" s="3" t="s">
        <v>828</v>
      </c>
      <c r="G101" s="3">
        <v>84</v>
      </c>
      <c r="H101" s="3">
        <v>1996</v>
      </c>
      <c r="I101" s="3">
        <v>91</v>
      </c>
      <c r="J101" s="3">
        <v>22</v>
      </c>
      <c r="K101" s="6">
        <f t="shared" si="1"/>
        <v>15</v>
      </c>
      <c r="L101" s="25">
        <f>IFERROR(IF(K101*$E$14&gt;0,K101*$E$14,0),"0")</f>
        <v>23.796932839767319</v>
      </c>
    </row>
    <row r="102" spans="1:12" x14ac:dyDescent="0.2">
      <c r="A102" s="1" t="s">
        <v>763</v>
      </c>
      <c r="B102" s="3" t="s">
        <v>2</v>
      </c>
      <c r="C102" s="3">
        <v>18</v>
      </c>
      <c r="D102" s="3">
        <v>23</v>
      </c>
      <c r="E102" s="3">
        <v>13</v>
      </c>
      <c r="F102" s="3" t="s">
        <v>824</v>
      </c>
      <c r="G102" s="3">
        <v>85</v>
      </c>
      <c r="H102" s="3">
        <v>1627</v>
      </c>
      <c r="I102" s="3">
        <v>90</v>
      </c>
      <c r="J102" s="3">
        <v>21</v>
      </c>
      <c r="K102" s="6">
        <f t="shared" si="1"/>
        <v>5</v>
      </c>
      <c r="L102" s="25">
        <f>IFERROR(IF(K102*$E$14&gt;0,K102*$E$14,0),"0")</f>
        <v>7.932310946589106</v>
      </c>
    </row>
    <row r="103" spans="1:12" x14ac:dyDescent="0.2">
      <c r="A103" s="1" t="s">
        <v>453</v>
      </c>
      <c r="B103" s="3" t="s">
        <v>6</v>
      </c>
      <c r="C103" s="3">
        <v>18</v>
      </c>
      <c r="D103" s="3">
        <v>25</v>
      </c>
      <c r="E103" s="3">
        <v>10</v>
      </c>
      <c r="F103" s="3" t="s">
        <v>824</v>
      </c>
      <c r="G103" s="3">
        <v>86</v>
      </c>
      <c r="H103" s="3">
        <v>1617</v>
      </c>
      <c r="I103" s="3">
        <v>90</v>
      </c>
      <c r="J103" s="3">
        <v>23</v>
      </c>
      <c r="K103" s="6">
        <f t="shared" si="1"/>
        <v>5</v>
      </c>
      <c r="L103" s="25">
        <f>IFERROR(IF(K103*$E$14&gt;0,K103*$E$14,0),"0")</f>
        <v>7.932310946589106</v>
      </c>
    </row>
    <row r="104" spans="1:12" x14ac:dyDescent="0.2">
      <c r="A104" s="1" t="s">
        <v>817</v>
      </c>
      <c r="B104" s="3" t="s">
        <v>1</v>
      </c>
      <c r="C104" s="3">
        <v>19</v>
      </c>
      <c r="D104" s="3">
        <v>26</v>
      </c>
      <c r="E104" s="3">
        <v>13</v>
      </c>
      <c r="F104" s="3" t="s">
        <v>824</v>
      </c>
      <c r="G104" s="3">
        <v>87</v>
      </c>
      <c r="H104" s="3">
        <v>1706</v>
      </c>
      <c r="I104" s="3">
        <v>90</v>
      </c>
      <c r="J104" s="3">
        <v>19</v>
      </c>
      <c r="K104" s="6">
        <f t="shared" si="1"/>
        <v>5</v>
      </c>
      <c r="L104" s="25">
        <f>IFERROR(IF(K104*$E$14&gt;0,K104*$E$14,0),"0")</f>
        <v>7.932310946589106</v>
      </c>
    </row>
    <row r="105" spans="1:12" x14ac:dyDescent="0.2">
      <c r="A105" s="1" t="s">
        <v>615</v>
      </c>
      <c r="B105" s="3" t="s">
        <v>16</v>
      </c>
      <c r="C105" s="3">
        <v>22</v>
      </c>
      <c r="D105" s="3">
        <v>28</v>
      </c>
      <c r="E105" s="3">
        <v>14</v>
      </c>
      <c r="F105" s="3" t="s">
        <v>828</v>
      </c>
      <c r="G105" s="3">
        <v>88</v>
      </c>
      <c r="H105" s="3">
        <v>1970</v>
      </c>
      <c r="I105" s="3">
        <v>90</v>
      </c>
      <c r="J105" s="3">
        <v>20</v>
      </c>
      <c r="K105" s="6">
        <f t="shared" si="1"/>
        <v>14</v>
      </c>
      <c r="L105" s="25">
        <f>IFERROR(IF(K105*$E$14&gt;0,K105*$E$14,0),"0")</f>
        <v>22.210470650449498</v>
      </c>
    </row>
    <row r="106" spans="1:12" x14ac:dyDescent="0.2">
      <c r="A106" s="1" t="s">
        <v>539</v>
      </c>
      <c r="B106" s="3" t="s">
        <v>0</v>
      </c>
      <c r="C106" s="3">
        <v>21</v>
      </c>
      <c r="D106" s="3">
        <v>32</v>
      </c>
      <c r="E106" s="3">
        <v>14</v>
      </c>
      <c r="F106" s="3" t="s">
        <v>823</v>
      </c>
      <c r="G106" s="3">
        <v>89</v>
      </c>
      <c r="H106" s="3">
        <v>1878</v>
      </c>
      <c r="I106" s="3">
        <v>89</v>
      </c>
      <c r="J106" s="3">
        <v>24</v>
      </c>
      <c r="K106" s="6">
        <f t="shared" si="1"/>
        <v>13</v>
      </c>
      <c r="L106" s="25">
        <f>IFERROR(IF(K106*$E$14&gt;0,K106*$E$14,0),"0")</f>
        <v>20.624008461131677</v>
      </c>
    </row>
    <row r="107" spans="1:12" x14ac:dyDescent="0.2">
      <c r="A107" s="1" t="s">
        <v>82</v>
      </c>
      <c r="B107" s="3" t="s">
        <v>0</v>
      </c>
      <c r="C107" s="3">
        <v>17</v>
      </c>
      <c r="D107" s="3">
        <v>21</v>
      </c>
      <c r="E107" s="3">
        <v>14</v>
      </c>
      <c r="F107" s="3" t="s">
        <v>824</v>
      </c>
      <c r="G107" s="3">
        <v>90</v>
      </c>
      <c r="H107" s="3">
        <v>1516</v>
      </c>
      <c r="I107" s="3">
        <v>89</v>
      </c>
      <c r="J107" s="3">
        <v>36</v>
      </c>
      <c r="K107" s="6">
        <f t="shared" si="1"/>
        <v>4</v>
      </c>
      <c r="L107" s="25">
        <f>IFERROR(IF(K107*$E$14&gt;0,K107*$E$14,0),"0")</f>
        <v>6.3458487572712849</v>
      </c>
    </row>
    <row r="108" spans="1:12" x14ac:dyDescent="0.2">
      <c r="A108" s="1" t="s">
        <v>123</v>
      </c>
      <c r="B108" s="3" t="s">
        <v>12</v>
      </c>
      <c r="C108" s="3">
        <v>18</v>
      </c>
      <c r="D108" s="3">
        <v>24</v>
      </c>
      <c r="E108" s="3">
        <v>13</v>
      </c>
      <c r="F108" s="3" t="s">
        <v>825</v>
      </c>
      <c r="G108" s="3">
        <v>91</v>
      </c>
      <c r="H108" s="3">
        <v>1604</v>
      </c>
      <c r="I108" s="3">
        <v>89</v>
      </c>
      <c r="J108" s="3">
        <v>24</v>
      </c>
      <c r="K108" s="6">
        <f t="shared" si="1"/>
        <v>13</v>
      </c>
      <c r="L108" s="25">
        <f>IFERROR(IF(K108*$E$14&gt;0,K108*$E$14,0),"0")</f>
        <v>20.624008461131677</v>
      </c>
    </row>
    <row r="109" spans="1:12" x14ac:dyDescent="0.2">
      <c r="A109" s="1" t="s">
        <v>553</v>
      </c>
      <c r="B109" s="3" t="s">
        <v>16</v>
      </c>
      <c r="C109" s="3">
        <v>21</v>
      </c>
      <c r="D109" s="3">
        <v>23</v>
      </c>
      <c r="E109" s="3">
        <v>14</v>
      </c>
      <c r="F109" s="3" t="s">
        <v>821</v>
      </c>
      <c r="G109" s="3">
        <v>92</v>
      </c>
      <c r="H109" s="3">
        <v>1865</v>
      </c>
      <c r="I109" s="3">
        <v>89</v>
      </c>
      <c r="J109" s="3">
        <v>21</v>
      </c>
      <c r="K109" s="6" t="str">
        <f t="shared" si="1"/>
        <v>-</v>
      </c>
      <c r="L109" s="25" t="str">
        <f>IFERROR(IF(K109*$E$14&gt;0,K109*$E$14,0),"0")</f>
        <v>0</v>
      </c>
    </row>
    <row r="110" spans="1:12" x14ac:dyDescent="0.2">
      <c r="A110" s="1" t="s">
        <v>356</v>
      </c>
      <c r="B110" s="3" t="s">
        <v>11</v>
      </c>
      <c r="C110" s="3">
        <v>21</v>
      </c>
      <c r="D110" s="3">
        <v>30</v>
      </c>
      <c r="E110" s="3">
        <v>12</v>
      </c>
      <c r="F110" s="3" t="s">
        <v>828</v>
      </c>
      <c r="G110" s="3">
        <v>93</v>
      </c>
      <c r="H110" s="3">
        <v>1861</v>
      </c>
      <c r="I110" s="3">
        <v>89</v>
      </c>
      <c r="J110" s="3">
        <v>30</v>
      </c>
      <c r="K110" s="6">
        <f t="shared" si="1"/>
        <v>13</v>
      </c>
      <c r="L110" s="25">
        <f>IFERROR(IF(K110*$E$14&gt;0,K110*$E$14,0),"0")</f>
        <v>20.624008461131677</v>
      </c>
    </row>
    <row r="111" spans="1:12" x14ac:dyDescent="0.2">
      <c r="A111" s="1" t="s">
        <v>284</v>
      </c>
      <c r="B111" s="3" t="s">
        <v>16</v>
      </c>
      <c r="C111" s="3">
        <v>22</v>
      </c>
      <c r="D111" s="3">
        <v>29</v>
      </c>
      <c r="E111" s="3">
        <v>14</v>
      </c>
      <c r="F111" s="3" t="s">
        <v>824</v>
      </c>
      <c r="G111" s="3">
        <v>94</v>
      </c>
      <c r="H111" s="3">
        <v>1946</v>
      </c>
      <c r="I111" s="3">
        <v>89</v>
      </c>
      <c r="J111" s="3">
        <v>19</v>
      </c>
      <c r="K111" s="6">
        <f t="shared" si="1"/>
        <v>4</v>
      </c>
      <c r="L111" s="25">
        <f>IFERROR(IF(K111*$E$14&gt;0,K111*$E$14,0),"0")</f>
        <v>6.3458487572712849</v>
      </c>
    </row>
    <row r="112" spans="1:12" x14ac:dyDescent="0.2">
      <c r="A112" s="1" t="s">
        <v>212</v>
      </c>
      <c r="B112" s="3" t="s">
        <v>4</v>
      </c>
      <c r="C112" s="3">
        <v>16</v>
      </c>
      <c r="D112" s="3">
        <v>23</v>
      </c>
      <c r="E112" s="3">
        <v>14</v>
      </c>
      <c r="F112" s="3" t="s">
        <v>824</v>
      </c>
      <c r="G112" s="3">
        <v>95</v>
      </c>
      <c r="H112" s="3">
        <v>1412</v>
      </c>
      <c r="I112" s="3">
        <v>88</v>
      </c>
      <c r="J112" s="3">
        <v>22</v>
      </c>
      <c r="K112" s="6">
        <f t="shared" si="1"/>
        <v>3</v>
      </c>
      <c r="L112" s="25">
        <f>IFERROR(IF(K112*$E$14&gt;0,K112*$E$14,0),"0")</f>
        <v>4.7593865679534639</v>
      </c>
    </row>
    <row r="113" spans="1:12" x14ac:dyDescent="0.2">
      <c r="A113" s="1" t="s">
        <v>664</v>
      </c>
      <c r="B113" s="3" t="s">
        <v>12</v>
      </c>
      <c r="C113" s="3">
        <v>21</v>
      </c>
      <c r="D113" s="3">
        <v>26</v>
      </c>
      <c r="E113" s="3">
        <v>13</v>
      </c>
      <c r="F113" s="3" t="s">
        <v>824</v>
      </c>
      <c r="G113" s="3">
        <v>96</v>
      </c>
      <c r="H113" s="3">
        <v>1851</v>
      </c>
      <c r="I113" s="3">
        <v>88</v>
      </c>
      <c r="J113" s="3">
        <v>17</v>
      </c>
      <c r="K113" s="6">
        <f t="shared" si="1"/>
        <v>3</v>
      </c>
      <c r="L113" s="25">
        <f>IFERROR(IF(K113*$E$14&gt;0,K113*$E$14,0),"0")</f>
        <v>4.7593865679534639</v>
      </c>
    </row>
    <row r="114" spans="1:12" x14ac:dyDescent="0.2">
      <c r="A114" s="1" t="s">
        <v>754</v>
      </c>
      <c r="B114" s="3" t="s">
        <v>17</v>
      </c>
      <c r="C114" s="3">
        <v>22</v>
      </c>
      <c r="D114" s="3">
        <v>28</v>
      </c>
      <c r="E114" s="3">
        <v>14</v>
      </c>
      <c r="F114" s="3" t="s">
        <v>828</v>
      </c>
      <c r="G114" s="3">
        <v>97</v>
      </c>
      <c r="H114" s="3">
        <v>1939</v>
      </c>
      <c r="I114" s="3">
        <v>88</v>
      </c>
      <c r="J114" s="3">
        <v>16</v>
      </c>
      <c r="K114" s="6">
        <f t="shared" si="1"/>
        <v>12</v>
      </c>
      <c r="L114" s="25">
        <f>IFERROR(IF(K114*$E$14&gt;0,K114*$E$14,0),"0")</f>
        <v>19.037546271813856</v>
      </c>
    </row>
    <row r="115" spans="1:12" x14ac:dyDescent="0.2">
      <c r="A115" s="1" t="s">
        <v>687</v>
      </c>
      <c r="B115" s="3" t="s">
        <v>12</v>
      </c>
      <c r="C115" s="3">
        <v>2</v>
      </c>
      <c r="D115" s="3">
        <v>28</v>
      </c>
      <c r="E115" s="3">
        <v>13</v>
      </c>
      <c r="F115" s="3" t="s">
        <v>821</v>
      </c>
      <c r="G115" s="3">
        <v>98</v>
      </c>
      <c r="H115" s="3">
        <v>176</v>
      </c>
      <c r="I115" s="3">
        <v>88</v>
      </c>
      <c r="J115" s="3">
        <v>3</v>
      </c>
      <c r="K115" s="6" t="str">
        <f t="shared" si="1"/>
        <v>-</v>
      </c>
      <c r="L115" s="25" t="str">
        <f>IFERROR(IF(K115*$E$14&gt;0,K115*$E$14,0),"0")</f>
        <v>0</v>
      </c>
    </row>
    <row r="116" spans="1:12" x14ac:dyDescent="0.2">
      <c r="A116" s="1" t="s">
        <v>770</v>
      </c>
      <c r="B116" s="3" t="s">
        <v>8</v>
      </c>
      <c r="C116" s="3">
        <v>12</v>
      </c>
      <c r="D116" s="3">
        <v>25</v>
      </c>
      <c r="E116" s="3">
        <v>12</v>
      </c>
      <c r="F116" s="3" t="s">
        <v>823</v>
      </c>
      <c r="G116" s="3">
        <v>99</v>
      </c>
      <c r="H116" s="3">
        <v>1054</v>
      </c>
      <c r="I116" s="3">
        <v>88</v>
      </c>
      <c r="J116" s="3">
        <v>26</v>
      </c>
      <c r="K116" s="6">
        <f t="shared" si="1"/>
        <v>12</v>
      </c>
      <c r="L116" s="25">
        <f>IFERROR(IF(K116*$E$14&gt;0,K116*$E$14,0),"0")</f>
        <v>19.037546271813856</v>
      </c>
    </row>
    <row r="117" spans="1:12" x14ac:dyDescent="0.2">
      <c r="A117" s="1" t="s">
        <v>113</v>
      </c>
      <c r="B117" s="3" t="s">
        <v>3</v>
      </c>
      <c r="C117" s="3">
        <v>22</v>
      </c>
      <c r="D117" s="3">
        <v>35</v>
      </c>
      <c r="E117" s="3">
        <v>12</v>
      </c>
      <c r="F117" s="3" t="s">
        <v>824</v>
      </c>
      <c r="G117" s="3">
        <v>100</v>
      </c>
      <c r="H117" s="3">
        <v>1926</v>
      </c>
      <c r="I117" s="3">
        <v>88</v>
      </c>
      <c r="J117" s="3">
        <v>22</v>
      </c>
      <c r="K117" s="6">
        <f t="shared" si="1"/>
        <v>3</v>
      </c>
      <c r="L117" s="25">
        <f>IFERROR(IF(K117*$E$14&gt;0,K117*$E$14,0),"0")</f>
        <v>4.7593865679534639</v>
      </c>
    </row>
    <row r="118" spans="1:12" x14ac:dyDescent="0.2">
      <c r="A118" s="1" t="s">
        <v>654</v>
      </c>
      <c r="B118" s="3" t="s">
        <v>0</v>
      </c>
      <c r="C118" s="3">
        <v>10</v>
      </c>
      <c r="D118" s="3">
        <v>35</v>
      </c>
      <c r="E118" s="3">
        <v>14</v>
      </c>
      <c r="F118" s="3" t="s">
        <v>821</v>
      </c>
      <c r="G118" s="3">
        <v>101</v>
      </c>
      <c r="H118" s="3">
        <v>873</v>
      </c>
      <c r="I118" s="3">
        <v>87</v>
      </c>
      <c r="J118" s="3">
        <v>28</v>
      </c>
      <c r="K118" s="6" t="str">
        <f t="shared" si="1"/>
        <v>-</v>
      </c>
      <c r="L118" s="25" t="str">
        <f>IFERROR(IF(K118*$E$14&gt;0,K118*$E$14,0),"0")</f>
        <v>0</v>
      </c>
    </row>
    <row r="119" spans="1:12" x14ac:dyDescent="0.2">
      <c r="A119" s="1" t="s">
        <v>429</v>
      </c>
      <c r="B119" s="3" t="s">
        <v>2</v>
      </c>
      <c r="C119" s="3">
        <v>19</v>
      </c>
      <c r="D119" s="3">
        <v>31</v>
      </c>
      <c r="E119" s="3">
        <v>13</v>
      </c>
      <c r="F119" s="3" t="s">
        <v>824</v>
      </c>
      <c r="G119" s="3">
        <v>102</v>
      </c>
      <c r="H119" s="3">
        <v>1658</v>
      </c>
      <c r="I119" s="3">
        <v>87</v>
      </c>
      <c r="J119" s="3">
        <v>21</v>
      </c>
      <c r="K119" s="6">
        <f t="shared" si="1"/>
        <v>2</v>
      </c>
      <c r="L119" s="25">
        <f>IFERROR(IF(K119*$E$14&gt;0,K119*$E$14,0),"0")</f>
        <v>3.1729243786356425</v>
      </c>
    </row>
    <row r="120" spans="1:12" x14ac:dyDescent="0.2">
      <c r="A120" s="1" t="s">
        <v>436</v>
      </c>
      <c r="B120" s="3" t="s">
        <v>15</v>
      </c>
      <c r="C120" s="3">
        <v>21</v>
      </c>
      <c r="D120" s="3">
        <v>24</v>
      </c>
      <c r="E120" s="3">
        <v>14</v>
      </c>
      <c r="F120" s="3" t="s">
        <v>828</v>
      </c>
      <c r="G120" s="3">
        <v>103</v>
      </c>
      <c r="H120" s="3">
        <v>1833</v>
      </c>
      <c r="I120" s="3">
        <v>87</v>
      </c>
      <c r="J120" s="3">
        <v>23</v>
      </c>
      <c r="K120" s="6">
        <f t="shared" si="1"/>
        <v>11</v>
      </c>
      <c r="L120" s="25">
        <f>IFERROR(IF(K120*$E$14&gt;0,K120*$E$14,0),"0")</f>
        <v>17.451084082496035</v>
      </c>
    </row>
    <row r="121" spans="1:12" x14ac:dyDescent="0.2">
      <c r="A121" s="1" t="s">
        <v>784</v>
      </c>
      <c r="B121" s="3" t="s">
        <v>9</v>
      </c>
      <c r="C121" s="3">
        <v>22</v>
      </c>
      <c r="D121" s="3">
        <v>31</v>
      </c>
      <c r="E121" s="3">
        <v>10</v>
      </c>
      <c r="F121" s="3" t="s">
        <v>823</v>
      </c>
      <c r="G121" s="3">
        <v>104</v>
      </c>
      <c r="H121" s="3">
        <v>1919</v>
      </c>
      <c r="I121" s="3">
        <v>87</v>
      </c>
      <c r="J121" s="3">
        <v>24</v>
      </c>
      <c r="K121" s="6">
        <f t="shared" si="1"/>
        <v>11</v>
      </c>
      <c r="L121" s="25">
        <f>IFERROR(IF(K121*$E$14&gt;0,K121*$E$14,0),"0")</f>
        <v>17.451084082496035</v>
      </c>
    </row>
    <row r="122" spans="1:12" x14ac:dyDescent="0.2">
      <c r="A122" s="1" t="s">
        <v>655</v>
      </c>
      <c r="B122" s="3" t="s">
        <v>4</v>
      </c>
      <c r="C122" s="3">
        <v>12</v>
      </c>
      <c r="D122" s="3">
        <v>27</v>
      </c>
      <c r="E122" s="3">
        <v>14</v>
      </c>
      <c r="F122" s="3" t="s">
        <v>828</v>
      </c>
      <c r="G122" s="3">
        <v>105</v>
      </c>
      <c r="H122" s="3">
        <v>1047</v>
      </c>
      <c r="I122" s="3">
        <v>87</v>
      </c>
      <c r="J122" s="3">
        <v>22</v>
      </c>
      <c r="K122" s="6">
        <f t="shared" si="1"/>
        <v>11</v>
      </c>
      <c r="L122" s="25">
        <f>IFERROR(IF(K122*$E$14&gt;0,K122*$E$14,0),"0")</f>
        <v>17.451084082496035</v>
      </c>
    </row>
    <row r="123" spans="1:12" x14ac:dyDescent="0.2">
      <c r="A123" s="1" t="s">
        <v>801</v>
      </c>
      <c r="B123" s="3" t="s">
        <v>13</v>
      </c>
      <c r="C123" s="3">
        <v>9</v>
      </c>
      <c r="D123" s="3">
        <v>19</v>
      </c>
      <c r="E123" s="3">
        <v>13</v>
      </c>
      <c r="F123" s="3" t="s">
        <v>828</v>
      </c>
      <c r="G123" s="3">
        <v>106</v>
      </c>
      <c r="H123" s="3">
        <v>784</v>
      </c>
      <c r="I123" s="3">
        <v>87</v>
      </c>
      <c r="J123" s="3">
        <v>13</v>
      </c>
      <c r="K123" s="6">
        <f t="shared" si="1"/>
        <v>11</v>
      </c>
      <c r="L123" s="25">
        <f>IFERROR(IF(K123*$E$14&gt;0,K123*$E$14,0),"0")</f>
        <v>17.451084082496035</v>
      </c>
    </row>
    <row r="124" spans="1:12" x14ac:dyDescent="0.2">
      <c r="A124" s="1" t="s">
        <v>771</v>
      </c>
      <c r="B124" s="3" t="s">
        <v>0</v>
      </c>
      <c r="C124" s="3">
        <v>17</v>
      </c>
      <c r="D124" s="3">
        <v>27</v>
      </c>
      <c r="E124" s="3">
        <v>14</v>
      </c>
      <c r="F124" s="3" t="s">
        <v>823</v>
      </c>
      <c r="G124" s="3">
        <v>107</v>
      </c>
      <c r="H124" s="3">
        <v>1479</v>
      </c>
      <c r="I124" s="3">
        <v>87</v>
      </c>
      <c r="J124" s="3">
        <v>38</v>
      </c>
      <c r="K124" s="6">
        <f t="shared" si="1"/>
        <v>11</v>
      </c>
      <c r="L124" s="25">
        <f>IFERROR(IF(K124*$E$14&gt;0,K124*$E$14,0),"0")</f>
        <v>17.451084082496035</v>
      </c>
    </row>
    <row r="125" spans="1:12" x14ac:dyDescent="0.2">
      <c r="A125" s="1" t="s">
        <v>646</v>
      </c>
      <c r="B125" s="3" t="s">
        <v>3</v>
      </c>
      <c r="C125" s="3">
        <v>22</v>
      </c>
      <c r="D125" s="3">
        <v>31</v>
      </c>
      <c r="E125" s="3">
        <v>12</v>
      </c>
      <c r="F125" s="3" t="s">
        <v>825</v>
      </c>
      <c r="G125" s="3">
        <v>108</v>
      </c>
      <c r="H125" s="3">
        <v>1904</v>
      </c>
      <c r="I125" s="3">
        <v>87</v>
      </c>
      <c r="J125" s="3">
        <v>18</v>
      </c>
      <c r="K125" s="6">
        <f t="shared" si="1"/>
        <v>11</v>
      </c>
      <c r="L125" s="25">
        <f>IFERROR(IF(K125*$E$14&gt;0,K125*$E$14,0),"0")</f>
        <v>17.451084082496035</v>
      </c>
    </row>
    <row r="126" spans="1:12" x14ac:dyDescent="0.2">
      <c r="A126" s="1" t="s">
        <v>289</v>
      </c>
      <c r="B126" s="3" t="s">
        <v>3</v>
      </c>
      <c r="C126" s="3">
        <v>22</v>
      </c>
      <c r="D126" s="3">
        <v>26</v>
      </c>
      <c r="E126" s="3">
        <v>12</v>
      </c>
      <c r="F126" s="3" t="s">
        <v>825</v>
      </c>
      <c r="G126" s="3">
        <v>109</v>
      </c>
      <c r="H126" s="3">
        <v>1900</v>
      </c>
      <c r="I126" s="3">
        <v>86</v>
      </c>
      <c r="J126" s="3">
        <v>28</v>
      </c>
      <c r="K126" s="6">
        <f t="shared" si="1"/>
        <v>10</v>
      </c>
      <c r="L126" s="25">
        <f>IFERROR(IF(K126*$E$14&gt;0,K126*$E$14,0),"0")</f>
        <v>15.864621893178212</v>
      </c>
    </row>
    <row r="127" spans="1:12" x14ac:dyDescent="0.2">
      <c r="A127" s="1" t="s">
        <v>308</v>
      </c>
      <c r="B127" s="3" t="s">
        <v>17</v>
      </c>
      <c r="C127" s="3">
        <v>19</v>
      </c>
      <c r="D127" s="3">
        <v>29</v>
      </c>
      <c r="E127" s="3">
        <v>14</v>
      </c>
      <c r="F127" s="3" t="s">
        <v>825</v>
      </c>
      <c r="G127" s="3">
        <v>110</v>
      </c>
      <c r="H127" s="3">
        <v>1637</v>
      </c>
      <c r="I127" s="3">
        <v>86</v>
      </c>
      <c r="J127" s="3">
        <v>33</v>
      </c>
      <c r="K127" s="6">
        <f t="shared" si="1"/>
        <v>10</v>
      </c>
      <c r="L127" s="25">
        <f>IFERROR(IF(K127*$E$14&gt;0,K127*$E$14,0),"0")</f>
        <v>15.864621893178212</v>
      </c>
    </row>
    <row r="128" spans="1:12" x14ac:dyDescent="0.2">
      <c r="A128" s="1" t="s">
        <v>768</v>
      </c>
      <c r="B128" s="3" t="s">
        <v>10</v>
      </c>
      <c r="C128" s="3">
        <v>20</v>
      </c>
      <c r="D128" s="3">
        <v>27</v>
      </c>
      <c r="E128" s="3">
        <v>14</v>
      </c>
      <c r="F128" s="3" t="s">
        <v>825</v>
      </c>
      <c r="G128" s="3">
        <v>111</v>
      </c>
      <c r="H128" s="3">
        <v>1723</v>
      </c>
      <c r="I128" s="3">
        <v>86</v>
      </c>
      <c r="J128" s="3">
        <v>31</v>
      </c>
      <c r="K128" s="6">
        <f t="shared" si="1"/>
        <v>10</v>
      </c>
      <c r="L128" s="25">
        <f>IFERROR(IF(K128*$E$14&gt;0,K128*$E$14,0),"0")</f>
        <v>15.864621893178212</v>
      </c>
    </row>
    <row r="129" spans="1:12" x14ac:dyDescent="0.2">
      <c r="A129" s="1" t="s">
        <v>171</v>
      </c>
      <c r="B129" s="3" t="s">
        <v>14</v>
      </c>
      <c r="C129" s="3">
        <v>13</v>
      </c>
      <c r="D129" s="3">
        <v>28</v>
      </c>
      <c r="E129" s="3">
        <v>12</v>
      </c>
      <c r="F129" s="3" t="s">
        <v>824</v>
      </c>
      <c r="G129" s="3">
        <v>112</v>
      </c>
      <c r="H129" s="3">
        <v>1119</v>
      </c>
      <c r="I129" s="3">
        <v>86</v>
      </c>
      <c r="J129" s="3">
        <v>23</v>
      </c>
      <c r="K129" s="6">
        <f t="shared" si="1"/>
        <v>1</v>
      </c>
      <c r="L129" s="25">
        <f>IFERROR(IF(K129*$E$14&gt;0,K129*$E$14,0),"0")</f>
        <v>1.5864621893178212</v>
      </c>
    </row>
    <row r="130" spans="1:12" x14ac:dyDescent="0.2">
      <c r="A130" s="1" t="s">
        <v>412</v>
      </c>
      <c r="B130" s="3" t="s">
        <v>16</v>
      </c>
      <c r="C130" s="3">
        <v>21</v>
      </c>
      <c r="D130" s="3">
        <v>26</v>
      </c>
      <c r="E130" s="3">
        <v>14</v>
      </c>
      <c r="F130" s="3" t="s">
        <v>823</v>
      </c>
      <c r="G130" s="3">
        <v>113</v>
      </c>
      <c r="H130" s="3">
        <v>1805</v>
      </c>
      <c r="I130" s="3">
        <v>86</v>
      </c>
      <c r="J130" s="3">
        <v>23</v>
      </c>
      <c r="K130" s="6">
        <f t="shared" si="1"/>
        <v>10</v>
      </c>
      <c r="L130" s="25">
        <f>IFERROR(IF(K130*$E$14&gt;0,K130*$E$14,0),"0")</f>
        <v>15.864621893178212</v>
      </c>
    </row>
    <row r="131" spans="1:12" x14ac:dyDescent="0.2">
      <c r="A131" s="1" t="s">
        <v>179</v>
      </c>
      <c r="B131" s="3" t="s">
        <v>7</v>
      </c>
      <c r="C131" s="3">
        <v>22</v>
      </c>
      <c r="D131" s="3">
        <v>23</v>
      </c>
      <c r="E131" s="3">
        <v>13</v>
      </c>
      <c r="F131" s="3" t="s">
        <v>825</v>
      </c>
      <c r="G131" s="3">
        <v>114</v>
      </c>
      <c r="H131" s="3">
        <v>1892</v>
      </c>
      <c r="I131" s="3">
        <v>86</v>
      </c>
      <c r="J131" s="3">
        <v>20</v>
      </c>
      <c r="K131" s="6">
        <f t="shared" si="1"/>
        <v>10</v>
      </c>
      <c r="L131" s="25">
        <f>IFERROR(IF(K131*$E$14&gt;0,K131*$E$14,0),"0")</f>
        <v>15.864621893178212</v>
      </c>
    </row>
    <row r="132" spans="1:12" x14ac:dyDescent="0.2">
      <c r="A132" s="1" t="s">
        <v>588</v>
      </c>
      <c r="B132" s="3" t="s">
        <v>2</v>
      </c>
      <c r="C132" s="3">
        <v>15</v>
      </c>
      <c r="D132" s="3">
        <v>30</v>
      </c>
      <c r="E132" s="3">
        <v>13</v>
      </c>
      <c r="F132" s="3" t="s">
        <v>822</v>
      </c>
      <c r="G132" s="3">
        <v>115</v>
      </c>
      <c r="H132" s="3">
        <v>1287</v>
      </c>
      <c r="I132" s="3">
        <v>86</v>
      </c>
      <c r="J132" s="3">
        <v>28</v>
      </c>
      <c r="K132" s="6">
        <f t="shared" si="1"/>
        <v>10</v>
      </c>
      <c r="L132" s="25">
        <f>IFERROR(IF(K132*$E$14&gt;0,K132*$E$14,0),"0")</f>
        <v>15.864621893178212</v>
      </c>
    </row>
    <row r="133" spans="1:12" x14ac:dyDescent="0.2">
      <c r="A133" s="1" t="s">
        <v>450</v>
      </c>
      <c r="B133" s="3" t="s">
        <v>10</v>
      </c>
      <c r="C133" s="3">
        <v>20</v>
      </c>
      <c r="D133" s="3">
        <v>27</v>
      </c>
      <c r="E133" s="3">
        <v>14</v>
      </c>
      <c r="F133" s="3" t="s">
        <v>825</v>
      </c>
      <c r="G133" s="3">
        <v>116</v>
      </c>
      <c r="H133" s="3">
        <v>1713</v>
      </c>
      <c r="I133" s="3">
        <v>86</v>
      </c>
      <c r="J133" s="3">
        <v>21</v>
      </c>
      <c r="K133" s="6">
        <f t="shared" si="1"/>
        <v>10</v>
      </c>
      <c r="L133" s="25">
        <f>IFERROR(IF(K133*$E$14&gt;0,K133*$E$14,0),"0")</f>
        <v>15.864621893178212</v>
      </c>
    </row>
    <row r="134" spans="1:12" x14ac:dyDescent="0.2">
      <c r="A134" s="1" t="s">
        <v>503</v>
      </c>
      <c r="B134" s="3" t="s">
        <v>8</v>
      </c>
      <c r="C134" s="3">
        <v>19</v>
      </c>
      <c r="D134" s="3">
        <v>22</v>
      </c>
      <c r="E134" s="3">
        <v>12</v>
      </c>
      <c r="F134" s="3" t="s">
        <v>823</v>
      </c>
      <c r="G134" s="3">
        <v>117</v>
      </c>
      <c r="H134" s="3">
        <v>1625</v>
      </c>
      <c r="I134" s="3">
        <v>86</v>
      </c>
      <c r="J134" s="3">
        <v>21</v>
      </c>
      <c r="K134" s="6">
        <f t="shared" si="1"/>
        <v>10</v>
      </c>
      <c r="L134" s="25">
        <f>IFERROR(IF(K134*$E$14&gt;0,K134*$E$14,0),"0")</f>
        <v>15.864621893178212</v>
      </c>
    </row>
    <row r="135" spans="1:12" x14ac:dyDescent="0.2">
      <c r="A135" s="1" t="s">
        <v>730</v>
      </c>
      <c r="B135" s="3" t="s">
        <v>6</v>
      </c>
      <c r="C135" s="3">
        <v>18</v>
      </c>
      <c r="D135" s="3">
        <v>25</v>
      </c>
      <c r="E135" s="3">
        <v>10</v>
      </c>
      <c r="F135" s="3" t="s">
        <v>824</v>
      </c>
      <c r="G135" s="3">
        <v>118</v>
      </c>
      <c r="H135" s="3">
        <v>1534</v>
      </c>
      <c r="I135" s="3">
        <v>85</v>
      </c>
      <c r="J135" s="3">
        <v>22</v>
      </c>
      <c r="K135" s="6">
        <f t="shared" si="1"/>
        <v>0</v>
      </c>
      <c r="L135" s="25">
        <f>IFERROR(IF(K135*$E$14&gt;0,K135*$E$14,0),"0")</f>
        <v>0</v>
      </c>
    </row>
    <row r="136" spans="1:12" x14ac:dyDescent="0.2">
      <c r="A136" s="1" t="s">
        <v>84</v>
      </c>
      <c r="B136" s="3" t="s">
        <v>9</v>
      </c>
      <c r="C136" s="3">
        <v>21</v>
      </c>
      <c r="D136" s="3">
        <v>29</v>
      </c>
      <c r="E136" s="3">
        <v>10</v>
      </c>
      <c r="F136" s="3" t="s">
        <v>823</v>
      </c>
      <c r="G136" s="3">
        <v>119</v>
      </c>
      <c r="H136" s="3">
        <v>1787</v>
      </c>
      <c r="I136" s="3">
        <v>85</v>
      </c>
      <c r="J136" s="3">
        <v>19</v>
      </c>
      <c r="K136" s="6">
        <f t="shared" si="1"/>
        <v>9</v>
      </c>
      <c r="L136" s="25">
        <f>IFERROR(IF(K136*$E$14&gt;0,K136*$E$14,0),"0")</f>
        <v>14.278159703860391</v>
      </c>
    </row>
    <row r="137" spans="1:12" x14ac:dyDescent="0.2">
      <c r="A137" s="1" t="s">
        <v>451</v>
      </c>
      <c r="B137" s="3" t="s">
        <v>6</v>
      </c>
      <c r="C137" s="3">
        <v>19</v>
      </c>
      <c r="D137" s="3">
        <v>25</v>
      </c>
      <c r="E137" s="3">
        <v>10</v>
      </c>
      <c r="F137" s="3" t="s">
        <v>825</v>
      </c>
      <c r="G137" s="3">
        <v>120</v>
      </c>
      <c r="H137" s="3">
        <v>1616</v>
      </c>
      <c r="I137" s="3">
        <v>85</v>
      </c>
      <c r="J137" s="3">
        <v>32</v>
      </c>
      <c r="K137" s="6">
        <f t="shared" si="1"/>
        <v>9</v>
      </c>
      <c r="L137" s="25">
        <f>IFERROR(IF(K137*$E$14&gt;0,K137*$E$14,0),"0")</f>
        <v>14.278159703860391</v>
      </c>
    </row>
    <row r="138" spans="1:12" x14ac:dyDescent="0.2">
      <c r="A138" s="1" t="s">
        <v>563</v>
      </c>
      <c r="B138" s="3" t="s">
        <v>4</v>
      </c>
      <c r="C138" s="3">
        <v>22</v>
      </c>
      <c r="D138" s="3">
        <v>24</v>
      </c>
      <c r="E138" s="3">
        <v>14</v>
      </c>
      <c r="F138" s="3" t="s">
        <v>824</v>
      </c>
      <c r="G138" s="3">
        <v>121</v>
      </c>
      <c r="H138" s="3">
        <v>1864</v>
      </c>
      <c r="I138" s="3">
        <v>85</v>
      </c>
      <c r="J138" s="3">
        <v>24</v>
      </c>
      <c r="K138" s="6">
        <f t="shared" si="1"/>
        <v>0</v>
      </c>
      <c r="L138" s="25">
        <f>IFERROR(IF(K138*$E$14&gt;0,K138*$E$14,0),"0")</f>
        <v>0</v>
      </c>
    </row>
    <row r="139" spans="1:12" x14ac:dyDescent="0.2">
      <c r="A139" s="1" t="s">
        <v>699</v>
      </c>
      <c r="B139" s="3" t="s">
        <v>3</v>
      </c>
      <c r="C139" s="3">
        <v>22</v>
      </c>
      <c r="D139" s="3">
        <v>29</v>
      </c>
      <c r="E139" s="3">
        <v>12</v>
      </c>
      <c r="F139" s="3" t="s">
        <v>824</v>
      </c>
      <c r="G139" s="3">
        <v>122</v>
      </c>
      <c r="H139" s="3">
        <v>1864</v>
      </c>
      <c r="I139" s="3">
        <v>85</v>
      </c>
      <c r="J139" s="3">
        <v>20</v>
      </c>
      <c r="K139" s="6">
        <f t="shared" si="1"/>
        <v>0</v>
      </c>
      <c r="L139" s="25">
        <f>IFERROR(IF(K139*$E$14&gt;0,K139*$E$14,0),"0")</f>
        <v>0</v>
      </c>
    </row>
    <row r="140" spans="1:12" x14ac:dyDescent="0.2">
      <c r="A140" s="1" t="s">
        <v>486</v>
      </c>
      <c r="B140" s="3" t="s">
        <v>2</v>
      </c>
      <c r="C140" s="3">
        <v>22</v>
      </c>
      <c r="D140" s="3">
        <v>25</v>
      </c>
      <c r="E140" s="3">
        <v>13</v>
      </c>
      <c r="F140" s="3" t="s">
        <v>827</v>
      </c>
      <c r="G140" s="3">
        <v>123</v>
      </c>
      <c r="H140" s="3">
        <v>1864</v>
      </c>
      <c r="I140" s="3">
        <v>85</v>
      </c>
      <c r="J140" s="3">
        <v>23</v>
      </c>
      <c r="K140" s="6">
        <f t="shared" si="1"/>
        <v>9</v>
      </c>
      <c r="L140" s="25">
        <f>IFERROR(IF(K140*$E$14&gt;0,K140*$E$14,0),"0")</f>
        <v>14.278159703860391</v>
      </c>
    </row>
    <row r="141" spans="1:12" x14ac:dyDescent="0.2">
      <c r="A141" s="1" t="s">
        <v>278</v>
      </c>
      <c r="B141" s="3" t="s">
        <v>10</v>
      </c>
      <c r="C141" s="3">
        <v>12</v>
      </c>
      <c r="D141" s="3">
        <v>25</v>
      </c>
      <c r="E141" s="3">
        <v>14</v>
      </c>
      <c r="F141" s="3" t="s">
        <v>824</v>
      </c>
      <c r="G141" s="3">
        <v>124</v>
      </c>
      <c r="H141" s="3">
        <v>1015</v>
      </c>
      <c r="I141" s="3">
        <v>85</v>
      </c>
      <c r="J141" s="3">
        <v>22</v>
      </c>
      <c r="K141" s="6">
        <f t="shared" si="1"/>
        <v>0</v>
      </c>
      <c r="L141" s="25">
        <f>IFERROR(IF(K141*$E$14&gt;0,K141*$E$14,0),"0")</f>
        <v>0</v>
      </c>
    </row>
    <row r="142" spans="1:12" x14ac:dyDescent="0.2">
      <c r="A142" s="1" t="s">
        <v>59</v>
      </c>
      <c r="B142" s="3" t="s">
        <v>6</v>
      </c>
      <c r="C142" s="3">
        <v>12</v>
      </c>
      <c r="D142" s="3">
        <v>30</v>
      </c>
      <c r="E142" s="3">
        <v>10</v>
      </c>
      <c r="F142" s="3" t="s">
        <v>823</v>
      </c>
      <c r="G142" s="3">
        <v>125</v>
      </c>
      <c r="H142" s="3">
        <v>1010</v>
      </c>
      <c r="I142" s="3">
        <v>84</v>
      </c>
      <c r="J142" s="3">
        <v>21</v>
      </c>
      <c r="K142" s="6">
        <f t="shared" si="1"/>
        <v>8</v>
      </c>
      <c r="L142" s="25">
        <f>IFERROR(IF(K142*$E$14&gt;0,K142*$E$14,0),"0")</f>
        <v>12.69169751454257</v>
      </c>
    </row>
    <row r="143" spans="1:12" x14ac:dyDescent="0.2">
      <c r="A143" s="1" t="s">
        <v>473</v>
      </c>
      <c r="B143" s="3" t="s">
        <v>6</v>
      </c>
      <c r="C143" s="3">
        <v>18</v>
      </c>
      <c r="D143" s="3">
        <v>26</v>
      </c>
      <c r="E143" s="3">
        <v>10</v>
      </c>
      <c r="F143" s="3" t="s">
        <v>828</v>
      </c>
      <c r="G143" s="3">
        <v>126</v>
      </c>
      <c r="H143" s="3">
        <v>1513</v>
      </c>
      <c r="I143" s="3">
        <v>84</v>
      </c>
      <c r="J143" s="3">
        <v>23</v>
      </c>
      <c r="K143" s="6">
        <f t="shared" si="1"/>
        <v>8</v>
      </c>
      <c r="L143" s="25">
        <f>IFERROR(IF(K143*$E$14&gt;0,K143*$E$14,0),"0")</f>
        <v>12.69169751454257</v>
      </c>
    </row>
    <row r="144" spans="1:12" x14ac:dyDescent="0.2">
      <c r="A144" s="1" t="s">
        <v>334</v>
      </c>
      <c r="B144" s="3" t="s">
        <v>13</v>
      </c>
      <c r="C144" s="3">
        <v>19</v>
      </c>
      <c r="D144" s="3">
        <v>33</v>
      </c>
      <c r="E144" s="3">
        <v>13</v>
      </c>
      <c r="F144" s="3" t="s">
        <v>828</v>
      </c>
      <c r="G144" s="3">
        <v>127</v>
      </c>
      <c r="H144" s="3">
        <v>1596</v>
      </c>
      <c r="I144" s="3">
        <v>84</v>
      </c>
      <c r="J144" s="3">
        <v>18</v>
      </c>
      <c r="K144" s="6">
        <f t="shared" si="1"/>
        <v>8</v>
      </c>
      <c r="L144" s="25">
        <f>IFERROR(IF(K144*$E$14&gt;0,K144*$E$14,0),"0")</f>
        <v>12.69169751454257</v>
      </c>
    </row>
    <row r="145" spans="1:12" x14ac:dyDescent="0.2">
      <c r="A145" s="1" t="s">
        <v>484</v>
      </c>
      <c r="B145" s="3" t="s">
        <v>1</v>
      </c>
      <c r="C145" s="3">
        <v>22</v>
      </c>
      <c r="D145" s="3">
        <v>23</v>
      </c>
      <c r="E145" s="3">
        <v>13</v>
      </c>
      <c r="F145" s="3" t="s">
        <v>826</v>
      </c>
      <c r="G145" s="3">
        <v>128</v>
      </c>
      <c r="H145" s="3">
        <v>1845</v>
      </c>
      <c r="I145" s="3">
        <v>84</v>
      </c>
      <c r="J145" s="3">
        <v>15</v>
      </c>
      <c r="K145" s="6">
        <f t="shared" si="1"/>
        <v>8</v>
      </c>
      <c r="L145" s="25">
        <f>IFERROR(IF(K145*$E$14&gt;0,K145*$E$14,0),"0")</f>
        <v>12.69169751454257</v>
      </c>
    </row>
    <row r="146" spans="1:12" x14ac:dyDescent="0.2">
      <c r="A146" s="1" t="s">
        <v>115</v>
      </c>
      <c r="B146" s="3" t="s">
        <v>3</v>
      </c>
      <c r="C146" s="3">
        <v>20</v>
      </c>
      <c r="D146" s="3">
        <v>21</v>
      </c>
      <c r="E146" s="3">
        <v>12</v>
      </c>
      <c r="F146" s="3" t="s">
        <v>828</v>
      </c>
      <c r="G146" s="3">
        <v>129</v>
      </c>
      <c r="H146" s="3">
        <v>1674</v>
      </c>
      <c r="I146" s="3">
        <v>84</v>
      </c>
      <c r="J146" s="3">
        <v>16</v>
      </c>
      <c r="K146" s="6">
        <f t="shared" si="1"/>
        <v>8</v>
      </c>
      <c r="L146" s="25">
        <f>IFERROR(IF(K146*$E$14&gt;0,K146*$E$14,0),"0")</f>
        <v>12.69169751454257</v>
      </c>
    </row>
    <row r="147" spans="1:12" x14ac:dyDescent="0.2">
      <c r="A147" s="1" t="s">
        <v>672</v>
      </c>
      <c r="B147" s="3" t="s">
        <v>11</v>
      </c>
      <c r="C147" s="3">
        <v>19</v>
      </c>
      <c r="D147" s="3">
        <v>22</v>
      </c>
      <c r="E147" s="3">
        <v>12</v>
      </c>
      <c r="F147" s="3" t="s">
        <v>824</v>
      </c>
      <c r="G147" s="3">
        <v>130</v>
      </c>
      <c r="H147" s="3">
        <v>1588</v>
      </c>
      <c r="I147" s="3">
        <v>84</v>
      </c>
      <c r="J147" s="3">
        <v>20</v>
      </c>
      <c r="K147" s="6" t="str">
        <f t="shared" ref="K147:K210" si="2">IFERROR(IF(IF(ISNUMBER(SEARCH("DEF",F147)),I147-$C$12,IF(ISNUMBER(SEARCH("FWD",F147)),I147-$C$15,IF(ISNUMBER(SEARCH("RUC",F147)),I147-$C$14,IF(ISNUMBER(SEARCH("MID",F147)),I147-$C$13))))&lt;0,"-",ROUNDUP(IF(ISNUMBER(SEARCH("DEF",F147)),I147-$C$12,IF(ISNUMBER(SEARCH("FWD",F147)),I147-$C$15,IF(ISNUMBER(SEARCH("RUC",F147)),I147-$C$14,IF(ISNUMBER(SEARCH("MID",F147)),I147-$C$13)))),0)),"-")</f>
        <v>-</v>
      </c>
      <c r="L147" s="25" t="str">
        <f>IFERROR(IF(K147*$E$14&gt;0,K147*$E$14,0),"0")</f>
        <v>0</v>
      </c>
    </row>
    <row r="148" spans="1:12" x14ac:dyDescent="0.2">
      <c r="A148" s="1" t="s">
        <v>691</v>
      </c>
      <c r="B148" s="3" t="s">
        <v>4</v>
      </c>
      <c r="C148" s="3">
        <v>17</v>
      </c>
      <c r="D148" s="3">
        <v>22</v>
      </c>
      <c r="E148" s="3">
        <v>14</v>
      </c>
      <c r="F148" s="3" t="s">
        <v>824</v>
      </c>
      <c r="G148" s="3">
        <v>131</v>
      </c>
      <c r="H148" s="3">
        <v>1421</v>
      </c>
      <c r="I148" s="3">
        <v>84</v>
      </c>
      <c r="J148" s="3">
        <v>18</v>
      </c>
      <c r="K148" s="6" t="str">
        <f t="shared" si="2"/>
        <v>-</v>
      </c>
      <c r="L148" s="25" t="str">
        <f>IFERROR(IF(K148*$E$14&gt;0,K148*$E$14,0),"0")</f>
        <v>0</v>
      </c>
    </row>
    <row r="149" spans="1:12" x14ac:dyDescent="0.2">
      <c r="A149" s="1" t="s">
        <v>670</v>
      </c>
      <c r="B149" s="3" t="s">
        <v>12</v>
      </c>
      <c r="C149" s="3">
        <v>22</v>
      </c>
      <c r="D149" s="3">
        <v>32</v>
      </c>
      <c r="E149" s="3">
        <v>13</v>
      </c>
      <c r="F149" s="3" t="s">
        <v>828</v>
      </c>
      <c r="G149" s="3">
        <v>132</v>
      </c>
      <c r="H149" s="3">
        <v>1833</v>
      </c>
      <c r="I149" s="3">
        <v>83</v>
      </c>
      <c r="J149" s="3">
        <v>16</v>
      </c>
      <c r="K149" s="6">
        <f t="shared" si="2"/>
        <v>7</v>
      </c>
      <c r="L149" s="25">
        <f>IFERROR(IF(K149*$E$14&gt;0,K149*$E$14,0),"0")</f>
        <v>11.105235325224749</v>
      </c>
    </row>
    <row r="150" spans="1:12" x14ac:dyDescent="0.2">
      <c r="A150" s="1" t="s">
        <v>381</v>
      </c>
      <c r="B150" s="3" t="s">
        <v>15</v>
      </c>
      <c r="C150" s="3">
        <v>21</v>
      </c>
      <c r="D150" s="3">
        <v>22</v>
      </c>
      <c r="E150" s="3">
        <v>14</v>
      </c>
      <c r="F150" s="3" t="s">
        <v>824</v>
      </c>
      <c r="G150" s="3">
        <v>133</v>
      </c>
      <c r="H150" s="3">
        <v>1746</v>
      </c>
      <c r="I150" s="3">
        <v>83</v>
      </c>
      <c r="J150" s="3">
        <v>26</v>
      </c>
      <c r="K150" s="6" t="str">
        <f t="shared" si="2"/>
        <v>-</v>
      </c>
      <c r="L150" s="25" t="str">
        <f>IFERROR(IF(K150*$E$14&gt;0,K150*$E$14,0),"0")</f>
        <v>0</v>
      </c>
    </row>
    <row r="151" spans="1:12" x14ac:dyDescent="0.2">
      <c r="A151" s="1" t="s">
        <v>611</v>
      </c>
      <c r="B151" s="3" t="s">
        <v>16</v>
      </c>
      <c r="C151" s="3">
        <v>19</v>
      </c>
      <c r="D151" s="3">
        <v>25</v>
      </c>
      <c r="E151" s="3">
        <v>14</v>
      </c>
      <c r="F151" s="3" t="s">
        <v>824</v>
      </c>
      <c r="G151" s="3">
        <v>134</v>
      </c>
      <c r="H151" s="3">
        <v>1576</v>
      </c>
      <c r="I151" s="3">
        <v>83</v>
      </c>
      <c r="J151" s="3">
        <v>24</v>
      </c>
      <c r="K151" s="6" t="str">
        <f t="shared" si="2"/>
        <v>-</v>
      </c>
      <c r="L151" s="25" t="str">
        <f>IFERROR(IF(K151*$E$14&gt;0,K151*$E$14,0),"0")</f>
        <v>0</v>
      </c>
    </row>
    <row r="152" spans="1:12" x14ac:dyDescent="0.2">
      <c r="A152" s="1" t="s">
        <v>628</v>
      </c>
      <c r="B152" s="3" t="s">
        <v>16</v>
      </c>
      <c r="C152" s="3">
        <v>20</v>
      </c>
      <c r="D152" s="3">
        <v>29</v>
      </c>
      <c r="E152" s="3">
        <v>14</v>
      </c>
      <c r="F152" s="3" t="s">
        <v>825</v>
      </c>
      <c r="G152" s="3">
        <v>135</v>
      </c>
      <c r="H152" s="3">
        <v>1656</v>
      </c>
      <c r="I152" s="3">
        <v>83</v>
      </c>
      <c r="J152" s="3">
        <v>20</v>
      </c>
      <c r="K152" s="6">
        <f t="shared" si="2"/>
        <v>7</v>
      </c>
      <c r="L152" s="25">
        <f>IFERROR(IF(K152*$E$14&gt;0,K152*$E$14,0),"0")</f>
        <v>11.105235325224749</v>
      </c>
    </row>
    <row r="153" spans="1:12" x14ac:dyDescent="0.2">
      <c r="A153" s="1" t="s">
        <v>158</v>
      </c>
      <c r="B153" s="3" t="s">
        <v>5</v>
      </c>
      <c r="C153" s="3">
        <v>22</v>
      </c>
      <c r="D153" s="3">
        <v>24</v>
      </c>
      <c r="E153" s="3">
        <v>13</v>
      </c>
      <c r="F153" s="3" t="s">
        <v>828</v>
      </c>
      <c r="G153" s="3">
        <v>136</v>
      </c>
      <c r="H153" s="3">
        <v>1822</v>
      </c>
      <c r="I153" s="3">
        <v>83</v>
      </c>
      <c r="J153" s="3">
        <v>22</v>
      </c>
      <c r="K153" s="6">
        <f t="shared" si="2"/>
        <v>7</v>
      </c>
      <c r="L153" s="25">
        <f>IFERROR(IF(K153*$E$14&gt;0,K153*$E$14,0),"0")</f>
        <v>11.105235325224749</v>
      </c>
    </row>
    <row r="154" spans="1:12" x14ac:dyDescent="0.2">
      <c r="A154" s="1" t="s">
        <v>562</v>
      </c>
      <c r="B154" s="3" t="s">
        <v>15</v>
      </c>
      <c r="C154" s="3">
        <v>18</v>
      </c>
      <c r="D154" s="3">
        <v>25</v>
      </c>
      <c r="E154" s="3">
        <v>14</v>
      </c>
      <c r="F154" s="3" t="s">
        <v>824</v>
      </c>
      <c r="G154" s="3">
        <v>137</v>
      </c>
      <c r="H154" s="3">
        <v>1488</v>
      </c>
      <c r="I154" s="3">
        <v>83</v>
      </c>
      <c r="J154" s="3">
        <v>25</v>
      </c>
      <c r="K154" s="6" t="str">
        <f t="shared" si="2"/>
        <v>-</v>
      </c>
      <c r="L154" s="25" t="str">
        <f>IFERROR(IF(K154*$E$14&gt;0,K154*$E$14,0),"0")</f>
        <v>0</v>
      </c>
    </row>
    <row r="155" spans="1:12" x14ac:dyDescent="0.2">
      <c r="A155" s="1" t="s">
        <v>507</v>
      </c>
      <c r="B155" s="3" t="s">
        <v>15</v>
      </c>
      <c r="C155" s="3">
        <v>11</v>
      </c>
      <c r="D155" s="3">
        <v>32</v>
      </c>
      <c r="E155" s="3">
        <v>14</v>
      </c>
      <c r="F155" s="3" t="s">
        <v>828</v>
      </c>
      <c r="G155" s="3">
        <v>138</v>
      </c>
      <c r="H155" s="3">
        <v>910</v>
      </c>
      <c r="I155" s="3">
        <v>83</v>
      </c>
      <c r="J155" s="3">
        <v>16</v>
      </c>
      <c r="K155" s="6">
        <f t="shared" si="2"/>
        <v>7</v>
      </c>
      <c r="L155" s="25">
        <f>IFERROR(IF(K155*$E$14&gt;0,K155*$E$14,0),"0")</f>
        <v>11.105235325224749</v>
      </c>
    </row>
    <row r="156" spans="1:12" x14ac:dyDescent="0.2">
      <c r="A156" s="1" t="s">
        <v>353</v>
      </c>
      <c r="B156" s="3" t="s">
        <v>8</v>
      </c>
      <c r="C156" s="3">
        <v>22</v>
      </c>
      <c r="D156" s="3">
        <v>23</v>
      </c>
      <c r="E156" s="3">
        <v>12</v>
      </c>
      <c r="F156" s="3" t="s">
        <v>824</v>
      </c>
      <c r="G156" s="3">
        <v>139</v>
      </c>
      <c r="H156" s="3">
        <v>1810</v>
      </c>
      <c r="I156" s="3">
        <v>82</v>
      </c>
      <c r="J156" s="3">
        <v>21</v>
      </c>
      <c r="K156" s="6" t="str">
        <f t="shared" si="2"/>
        <v>-</v>
      </c>
      <c r="L156" s="25" t="str">
        <f>IFERROR(IF(K156*$E$14&gt;0,K156*$E$14,0),"0")</f>
        <v>0</v>
      </c>
    </row>
    <row r="157" spans="1:12" x14ac:dyDescent="0.2">
      <c r="A157" s="1" t="s">
        <v>695</v>
      </c>
      <c r="B157" s="3" t="s">
        <v>10</v>
      </c>
      <c r="C157" s="3">
        <v>22</v>
      </c>
      <c r="D157" s="3">
        <v>26</v>
      </c>
      <c r="E157" s="3">
        <v>14</v>
      </c>
      <c r="F157" s="3" t="s">
        <v>828</v>
      </c>
      <c r="G157" s="3">
        <v>140</v>
      </c>
      <c r="H157" s="3">
        <v>1809</v>
      </c>
      <c r="I157" s="3">
        <v>82</v>
      </c>
      <c r="J157" s="3">
        <v>22</v>
      </c>
      <c r="K157" s="6">
        <f t="shared" si="2"/>
        <v>6</v>
      </c>
      <c r="L157" s="25">
        <f>IFERROR(IF(K157*$E$14&gt;0,K157*$E$14,0),"0")</f>
        <v>9.5187731359069279</v>
      </c>
    </row>
    <row r="158" spans="1:12" x14ac:dyDescent="0.2">
      <c r="A158" s="1" t="s">
        <v>576</v>
      </c>
      <c r="B158" s="3" t="s">
        <v>15</v>
      </c>
      <c r="C158" s="3">
        <v>18</v>
      </c>
      <c r="D158" s="3">
        <v>21</v>
      </c>
      <c r="E158" s="3">
        <v>14</v>
      </c>
      <c r="F158" s="3" t="s">
        <v>823</v>
      </c>
      <c r="G158" s="3">
        <v>141</v>
      </c>
      <c r="H158" s="3">
        <v>1478</v>
      </c>
      <c r="I158" s="3">
        <v>82</v>
      </c>
      <c r="J158" s="3">
        <v>25</v>
      </c>
      <c r="K158" s="6">
        <f t="shared" si="2"/>
        <v>6</v>
      </c>
      <c r="L158" s="25">
        <f>IFERROR(IF(K158*$E$14&gt;0,K158*$E$14,0),"0")</f>
        <v>9.5187731359069279</v>
      </c>
    </row>
    <row r="159" spans="1:12" x14ac:dyDescent="0.2">
      <c r="A159" s="1" t="s">
        <v>637</v>
      </c>
      <c r="B159" s="3" t="s">
        <v>13</v>
      </c>
      <c r="C159" s="3">
        <v>7</v>
      </c>
      <c r="D159" s="3">
        <v>28</v>
      </c>
      <c r="E159" s="3">
        <v>13</v>
      </c>
      <c r="F159" s="3" t="s">
        <v>823</v>
      </c>
      <c r="G159" s="3">
        <v>142</v>
      </c>
      <c r="H159" s="3">
        <v>575</v>
      </c>
      <c r="I159" s="3">
        <v>82</v>
      </c>
      <c r="J159" s="3">
        <v>27</v>
      </c>
      <c r="K159" s="6">
        <f t="shared" si="2"/>
        <v>6</v>
      </c>
      <c r="L159" s="25">
        <f>IFERROR(IF(K159*$E$14&gt;0,K159*$E$14,0),"0")</f>
        <v>9.5187731359069279</v>
      </c>
    </row>
    <row r="160" spans="1:12" x14ac:dyDescent="0.2">
      <c r="A160" s="1" t="s">
        <v>766</v>
      </c>
      <c r="B160" s="3" t="s">
        <v>1</v>
      </c>
      <c r="C160" s="3">
        <v>10</v>
      </c>
      <c r="D160" s="3">
        <v>35</v>
      </c>
      <c r="E160" s="3">
        <v>13</v>
      </c>
      <c r="F160" s="3" t="s">
        <v>825</v>
      </c>
      <c r="G160" s="3">
        <v>143</v>
      </c>
      <c r="H160" s="3">
        <v>821</v>
      </c>
      <c r="I160" s="3">
        <v>82</v>
      </c>
      <c r="J160" s="3">
        <v>46</v>
      </c>
      <c r="K160" s="6">
        <f t="shared" si="2"/>
        <v>6</v>
      </c>
      <c r="L160" s="25">
        <f>IFERROR(IF(K160*$E$14&gt;0,K160*$E$14,0),"0")</f>
        <v>9.5187731359069279</v>
      </c>
    </row>
    <row r="161" spans="1:12" x14ac:dyDescent="0.2">
      <c r="A161" s="1" t="s">
        <v>415</v>
      </c>
      <c r="B161" s="3" t="s">
        <v>5</v>
      </c>
      <c r="C161" s="3">
        <v>11</v>
      </c>
      <c r="D161" s="3">
        <v>23</v>
      </c>
      <c r="E161" s="3">
        <v>13</v>
      </c>
      <c r="F161" s="3" t="s">
        <v>828</v>
      </c>
      <c r="G161" s="3">
        <v>144</v>
      </c>
      <c r="H161" s="3">
        <v>903</v>
      </c>
      <c r="I161" s="3">
        <v>82</v>
      </c>
      <c r="J161" s="3">
        <v>18</v>
      </c>
      <c r="K161" s="6">
        <f t="shared" si="2"/>
        <v>6</v>
      </c>
      <c r="L161" s="25">
        <f>IFERROR(IF(K161*$E$14&gt;0,K161*$E$14,0),"0")</f>
        <v>9.5187731359069279</v>
      </c>
    </row>
    <row r="162" spans="1:12" x14ac:dyDescent="0.2">
      <c r="A162" s="1" t="s">
        <v>201</v>
      </c>
      <c r="B162" s="3" t="s">
        <v>10</v>
      </c>
      <c r="C162" s="3">
        <v>22</v>
      </c>
      <c r="D162" s="3">
        <v>31</v>
      </c>
      <c r="E162" s="3">
        <v>14</v>
      </c>
      <c r="F162" s="3" t="s">
        <v>824</v>
      </c>
      <c r="G162" s="3">
        <v>145</v>
      </c>
      <c r="H162" s="3">
        <v>1804</v>
      </c>
      <c r="I162" s="3">
        <v>82</v>
      </c>
      <c r="J162" s="3">
        <v>21</v>
      </c>
      <c r="K162" s="6" t="str">
        <f t="shared" si="2"/>
        <v>-</v>
      </c>
      <c r="L162" s="25" t="str">
        <f>IFERROR(IF(K162*$E$14&gt;0,K162*$E$14,0),"0")</f>
        <v>0</v>
      </c>
    </row>
    <row r="163" spans="1:12" x14ac:dyDescent="0.2">
      <c r="A163" s="1" t="s">
        <v>370</v>
      </c>
      <c r="B163" s="3" t="s">
        <v>8</v>
      </c>
      <c r="C163" s="3">
        <v>20</v>
      </c>
      <c r="D163" s="3">
        <v>25</v>
      </c>
      <c r="E163" s="3">
        <v>12</v>
      </c>
      <c r="F163" s="3" t="s">
        <v>828</v>
      </c>
      <c r="G163" s="3">
        <v>146</v>
      </c>
      <c r="H163" s="3">
        <v>1640</v>
      </c>
      <c r="I163" s="3">
        <v>82</v>
      </c>
      <c r="J163" s="3">
        <v>21</v>
      </c>
      <c r="K163" s="6">
        <f t="shared" si="2"/>
        <v>6</v>
      </c>
      <c r="L163" s="25">
        <f>IFERROR(IF(K163*$E$14&gt;0,K163*$E$14,0),"0")</f>
        <v>9.5187731359069279</v>
      </c>
    </row>
    <row r="164" spans="1:12" x14ac:dyDescent="0.2">
      <c r="A164" s="1" t="s">
        <v>83</v>
      </c>
      <c r="B164" s="3" t="s">
        <v>17</v>
      </c>
      <c r="C164" s="3">
        <v>17</v>
      </c>
      <c r="D164" s="3">
        <v>26</v>
      </c>
      <c r="E164" s="3">
        <v>14</v>
      </c>
      <c r="F164" s="3" t="s">
        <v>824</v>
      </c>
      <c r="G164" s="3">
        <v>147</v>
      </c>
      <c r="H164" s="3">
        <v>1387</v>
      </c>
      <c r="I164" s="3">
        <v>82</v>
      </c>
      <c r="J164" s="3">
        <v>28</v>
      </c>
      <c r="K164" s="6" t="str">
        <f t="shared" si="2"/>
        <v>-</v>
      </c>
      <c r="L164" s="25" t="str">
        <f>IFERROR(IF(K164*$E$14&gt;0,K164*$E$14,0),"0")</f>
        <v>0</v>
      </c>
    </row>
    <row r="165" spans="1:12" x14ac:dyDescent="0.2">
      <c r="A165" s="1" t="s">
        <v>259</v>
      </c>
      <c r="B165" s="3" t="s">
        <v>10</v>
      </c>
      <c r="C165" s="3">
        <v>22</v>
      </c>
      <c r="D165" s="3">
        <v>31</v>
      </c>
      <c r="E165" s="3">
        <v>14</v>
      </c>
      <c r="F165" s="3" t="s">
        <v>824</v>
      </c>
      <c r="G165" s="3">
        <v>148</v>
      </c>
      <c r="H165" s="3">
        <v>1792</v>
      </c>
      <c r="I165" s="3">
        <v>82</v>
      </c>
      <c r="J165" s="3">
        <v>17</v>
      </c>
      <c r="K165" s="6" t="str">
        <f t="shared" si="2"/>
        <v>-</v>
      </c>
      <c r="L165" s="25" t="str">
        <f>IFERROR(IF(K165*$E$14&gt;0,K165*$E$14,0),"0")</f>
        <v>0</v>
      </c>
    </row>
    <row r="166" spans="1:12" x14ac:dyDescent="0.2">
      <c r="A166" s="1" t="s">
        <v>271</v>
      </c>
      <c r="B166" s="3" t="s">
        <v>16</v>
      </c>
      <c r="C166" s="3">
        <v>2</v>
      </c>
      <c r="D166" s="3">
        <v>19</v>
      </c>
      <c r="E166" s="3">
        <v>14</v>
      </c>
      <c r="F166" s="3" t="s">
        <v>824</v>
      </c>
      <c r="G166" s="3">
        <v>149</v>
      </c>
      <c r="H166" s="3">
        <v>163</v>
      </c>
      <c r="I166" s="3">
        <v>82</v>
      </c>
      <c r="J166" s="3">
        <v>4</v>
      </c>
      <c r="K166" s="6" t="str">
        <f t="shared" si="2"/>
        <v>-</v>
      </c>
      <c r="L166" s="25" t="str">
        <f>IFERROR(IF(K166*$E$14&gt;0,K166*$E$14,0),"0")</f>
        <v>0</v>
      </c>
    </row>
    <row r="167" spans="1:12" x14ac:dyDescent="0.2">
      <c r="A167" s="1" t="s">
        <v>606</v>
      </c>
      <c r="B167" s="3" t="s">
        <v>9</v>
      </c>
      <c r="C167" s="3">
        <v>21</v>
      </c>
      <c r="D167" s="3">
        <v>25</v>
      </c>
      <c r="E167" s="3">
        <v>10</v>
      </c>
      <c r="F167" s="3" t="s">
        <v>824</v>
      </c>
      <c r="G167" s="3">
        <v>150</v>
      </c>
      <c r="H167" s="3">
        <v>1711</v>
      </c>
      <c r="I167" s="3">
        <v>82</v>
      </c>
      <c r="J167" s="3">
        <v>20</v>
      </c>
      <c r="K167" s="6" t="str">
        <f t="shared" si="2"/>
        <v>-</v>
      </c>
      <c r="L167" s="25" t="str">
        <f>IFERROR(IF(K167*$E$14&gt;0,K167*$E$14,0),"0")</f>
        <v>0</v>
      </c>
    </row>
    <row r="168" spans="1:12" x14ac:dyDescent="0.2">
      <c r="A168" s="1" t="s">
        <v>468</v>
      </c>
      <c r="B168" s="3" t="s">
        <v>6</v>
      </c>
      <c r="C168" s="3">
        <v>22</v>
      </c>
      <c r="D168" s="3">
        <v>23</v>
      </c>
      <c r="E168" s="3">
        <v>10</v>
      </c>
      <c r="F168" s="3" t="s">
        <v>825</v>
      </c>
      <c r="G168" s="3">
        <v>151</v>
      </c>
      <c r="H168" s="3">
        <v>1792</v>
      </c>
      <c r="I168" s="3">
        <v>82</v>
      </c>
      <c r="J168" s="3">
        <v>24</v>
      </c>
      <c r="K168" s="6">
        <f t="shared" si="2"/>
        <v>6</v>
      </c>
      <c r="L168" s="25">
        <f>IFERROR(IF(K168*$E$14&gt;0,K168*$E$14,0),"0")</f>
        <v>9.5187731359069279</v>
      </c>
    </row>
    <row r="169" spans="1:12" x14ac:dyDescent="0.2">
      <c r="A169" s="1" t="s">
        <v>342</v>
      </c>
      <c r="B169" s="3" t="s">
        <v>5</v>
      </c>
      <c r="C169" s="3">
        <v>22</v>
      </c>
      <c r="D169" s="3">
        <v>24</v>
      </c>
      <c r="E169" s="3">
        <v>13</v>
      </c>
      <c r="F169" s="3" t="s">
        <v>824</v>
      </c>
      <c r="G169" s="3">
        <v>152</v>
      </c>
      <c r="H169" s="3">
        <v>1789</v>
      </c>
      <c r="I169" s="3">
        <v>81</v>
      </c>
      <c r="J169" s="3">
        <v>20</v>
      </c>
      <c r="K169" s="6" t="str">
        <f t="shared" si="2"/>
        <v>-</v>
      </c>
      <c r="L169" s="25" t="str">
        <f>IFERROR(IF(K169*$E$14&gt;0,K169*$E$14,0),"0")</f>
        <v>0</v>
      </c>
    </row>
    <row r="170" spans="1:12" x14ac:dyDescent="0.2">
      <c r="A170" s="1" t="s">
        <v>756</v>
      </c>
      <c r="B170" s="3" t="s">
        <v>2</v>
      </c>
      <c r="C170" s="3">
        <v>19</v>
      </c>
      <c r="D170" s="3">
        <v>24</v>
      </c>
      <c r="E170" s="3">
        <v>13</v>
      </c>
      <c r="F170" s="3" t="s">
        <v>824</v>
      </c>
      <c r="G170" s="3">
        <v>153</v>
      </c>
      <c r="H170" s="3">
        <v>1545</v>
      </c>
      <c r="I170" s="3">
        <v>81</v>
      </c>
      <c r="J170" s="3">
        <v>15</v>
      </c>
      <c r="K170" s="6" t="str">
        <f t="shared" si="2"/>
        <v>-</v>
      </c>
      <c r="L170" s="25" t="str">
        <f>IFERROR(IF(K170*$E$14&gt;0,K170*$E$14,0),"0")</f>
        <v>0</v>
      </c>
    </row>
    <row r="171" spans="1:12" x14ac:dyDescent="0.2">
      <c r="A171" s="1" t="s">
        <v>584</v>
      </c>
      <c r="B171" s="3" t="s">
        <v>12</v>
      </c>
      <c r="C171" s="3">
        <v>19</v>
      </c>
      <c r="D171" s="3">
        <v>24</v>
      </c>
      <c r="E171" s="3">
        <v>13</v>
      </c>
      <c r="F171" s="3" t="s">
        <v>825</v>
      </c>
      <c r="G171" s="3">
        <v>154</v>
      </c>
      <c r="H171" s="3">
        <v>1532</v>
      </c>
      <c r="I171" s="3">
        <v>81</v>
      </c>
      <c r="J171" s="3">
        <v>29</v>
      </c>
      <c r="K171" s="6">
        <f t="shared" si="2"/>
        <v>5</v>
      </c>
      <c r="L171" s="25">
        <f>IFERROR(IF(K171*$E$14&gt;0,K171*$E$14,0),"0")</f>
        <v>7.932310946589106</v>
      </c>
    </row>
    <row r="172" spans="1:12" x14ac:dyDescent="0.2">
      <c r="A172" s="1" t="s">
        <v>329</v>
      </c>
      <c r="B172" s="3" t="s">
        <v>0</v>
      </c>
      <c r="C172" s="3">
        <v>18</v>
      </c>
      <c r="D172" s="3">
        <v>27</v>
      </c>
      <c r="E172" s="3">
        <v>14</v>
      </c>
      <c r="F172" s="3" t="s">
        <v>824</v>
      </c>
      <c r="G172" s="3">
        <v>155</v>
      </c>
      <c r="H172" s="3">
        <v>1447</v>
      </c>
      <c r="I172" s="3">
        <v>80</v>
      </c>
      <c r="J172" s="3">
        <v>20</v>
      </c>
      <c r="K172" s="6" t="str">
        <f t="shared" si="2"/>
        <v>-</v>
      </c>
      <c r="L172" s="25" t="str">
        <f>IFERROR(IF(K172*$E$14&gt;0,K172*$E$14,0),"0")</f>
        <v>0</v>
      </c>
    </row>
    <row r="173" spans="1:12" x14ac:dyDescent="0.2">
      <c r="A173" s="1" t="s">
        <v>301</v>
      </c>
      <c r="B173" s="3" t="s">
        <v>6</v>
      </c>
      <c r="C173" s="3">
        <v>18</v>
      </c>
      <c r="D173" s="3">
        <v>29</v>
      </c>
      <c r="E173" s="3">
        <v>10</v>
      </c>
      <c r="F173" s="3" t="s">
        <v>828</v>
      </c>
      <c r="G173" s="3">
        <v>156</v>
      </c>
      <c r="H173" s="3">
        <v>1447</v>
      </c>
      <c r="I173" s="3">
        <v>80</v>
      </c>
      <c r="J173" s="3">
        <v>26</v>
      </c>
      <c r="K173" s="6">
        <f t="shared" si="2"/>
        <v>4</v>
      </c>
      <c r="L173" s="25">
        <f>IFERROR(IF(K173*$E$14&gt;0,K173*$E$14,0),"0")</f>
        <v>6.3458487572712849</v>
      </c>
    </row>
    <row r="174" spans="1:12" x14ac:dyDescent="0.2">
      <c r="A174" s="1" t="s">
        <v>474</v>
      </c>
      <c r="B174" s="3" t="s">
        <v>13</v>
      </c>
      <c r="C174" s="3">
        <v>21</v>
      </c>
      <c r="D174" s="3">
        <v>23</v>
      </c>
      <c r="E174" s="3">
        <v>13</v>
      </c>
      <c r="F174" s="3" t="s">
        <v>828</v>
      </c>
      <c r="G174" s="3">
        <v>157</v>
      </c>
      <c r="H174" s="3">
        <v>1686</v>
      </c>
      <c r="I174" s="3">
        <v>80</v>
      </c>
      <c r="J174" s="3">
        <v>17</v>
      </c>
      <c r="K174" s="6">
        <f t="shared" si="2"/>
        <v>4</v>
      </c>
      <c r="L174" s="25">
        <f>IFERROR(IF(K174*$E$14&gt;0,K174*$E$14,0),"0")</f>
        <v>6.3458487572712849</v>
      </c>
    </row>
    <row r="175" spans="1:12" x14ac:dyDescent="0.2">
      <c r="A175" s="1" t="s">
        <v>538</v>
      </c>
      <c r="B175" s="3" t="s">
        <v>14</v>
      </c>
      <c r="C175" s="3">
        <v>18</v>
      </c>
      <c r="D175" s="3">
        <v>25</v>
      </c>
      <c r="E175" s="3">
        <v>12</v>
      </c>
      <c r="F175" s="3" t="s">
        <v>828</v>
      </c>
      <c r="G175" s="3">
        <v>158</v>
      </c>
      <c r="H175" s="3">
        <v>1443</v>
      </c>
      <c r="I175" s="3">
        <v>80</v>
      </c>
      <c r="J175" s="3">
        <v>18</v>
      </c>
      <c r="K175" s="6">
        <f t="shared" si="2"/>
        <v>4</v>
      </c>
      <c r="L175" s="25">
        <f>IFERROR(IF(K175*$E$14&gt;0,K175*$E$14,0),"0")</f>
        <v>6.3458487572712849</v>
      </c>
    </row>
    <row r="176" spans="1:12" x14ac:dyDescent="0.2">
      <c r="A176" s="1" t="s">
        <v>698</v>
      </c>
      <c r="B176" s="3" t="s">
        <v>7</v>
      </c>
      <c r="C176" s="3">
        <v>16</v>
      </c>
      <c r="D176" s="3">
        <v>24</v>
      </c>
      <c r="E176" s="3">
        <v>13</v>
      </c>
      <c r="F176" s="3" t="s">
        <v>825</v>
      </c>
      <c r="G176" s="3">
        <v>159</v>
      </c>
      <c r="H176" s="3">
        <v>1278</v>
      </c>
      <c r="I176" s="3">
        <v>80</v>
      </c>
      <c r="J176" s="3">
        <v>16</v>
      </c>
      <c r="K176" s="6">
        <f t="shared" si="2"/>
        <v>4</v>
      </c>
      <c r="L176" s="25">
        <f>IFERROR(IF(K176*$E$14&gt;0,K176*$E$14,0),"0")</f>
        <v>6.3458487572712849</v>
      </c>
    </row>
    <row r="177" spans="1:12" x14ac:dyDescent="0.2">
      <c r="A177" s="1" t="s">
        <v>618</v>
      </c>
      <c r="B177" s="3" t="s">
        <v>11</v>
      </c>
      <c r="C177" s="3">
        <v>17</v>
      </c>
      <c r="D177" s="3">
        <v>27</v>
      </c>
      <c r="E177" s="3">
        <v>12</v>
      </c>
      <c r="F177" s="3" t="s">
        <v>824</v>
      </c>
      <c r="G177" s="3">
        <v>160</v>
      </c>
      <c r="H177" s="3">
        <v>1354</v>
      </c>
      <c r="I177" s="3">
        <v>80</v>
      </c>
      <c r="J177" s="3">
        <v>21</v>
      </c>
      <c r="K177" s="6" t="str">
        <f t="shared" si="2"/>
        <v>-</v>
      </c>
      <c r="L177" s="25" t="str">
        <f>IFERROR(IF(K177*$E$14&gt;0,K177*$E$14,0),"0")</f>
        <v>0</v>
      </c>
    </row>
    <row r="178" spans="1:12" x14ac:dyDescent="0.2">
      <c r="A178" s="1" t="s">
        <v>737</v>
      </c>
      <c r="B178" s="3" t="s">
        <v>13</v>
      </c>
      <c r="C178" s="3">
        <v>22</v>
      </c>
      <c r="D178" s="3">
        <v>22</v>
      </c>
      <c r="E178" s="3">
        <v>13</v>
      </c>
      <c r="F178" s="3" t="s">
        <v>825</v>
      </c>
      <c r="G178" s="3">
        <v>161</v>
      </c>
      <c r="H178" s="3">
        <v>1752</v>
      </c>
      <c r="I178" s="3">
        <v>80</v>
      </c>
      <c r="J178" s="3">
        <v>21</v>
      </c>
      <c r="K178" s="6">
        <f t="shared" si="2"/>
        <v>4</v>
      </c>
      <c r="L178" s="25">
        <f>IFERROR(IF(K178*$E$14&gt;0,K178*$E$14,0),"0")</f>
        <v>6.3458487572712849</v>
      </c>
    </row>
    <row r="179" spans="1:12" x14ac:dyDescent="0.2">
      <c r="A179" s="1" t="s">
        <v>690</v>
      </c>
      <c r="B179" s="3" t="s">
        <v>15</v>
      </c>
      <c r="C179" s="3">
        <v>17</v>
      </c>
      <c r="D179" s="3">
        <v>28</v>
      </c>
      <c r="E179" s="3">
        <v>14</v>
      </c>
      <c r="F179" s="3" t="s">
        <v>821</v>
      </c>
      <c r="G179" s="3">
        <v>162</v>
      </c>
      <c r="H179" s="3">
        <v>1351</v>
      </c>
      <c r="I179" s="3">
        <v>80</v>
      </c>
      <c r="J179" s="3">
        <v>28</v>
      </c>
      <c r="K179" s="6" t="str">
        <f t="shared" si="2"/>
        <v>-</v>
      </c>
      <c r="L179" s="25" t="str">
        <f>IFERROR(IF(K179*$E$14&gt;0,K179*$E$14,0),"0")</f>
        <v>0</v>
      </c>
    </row>
    <row r="180" spans="1:12" x14ac:dyDescent="0.2">
      <c r="A180" s="1" t="s">
        <v>653</v>
      </c>
      <c r="B180" s="3" t="s">
        <v>2</v>
      </c>
      <c r="C180" s="3">
        <v>16</v>
      </c>
      <c r="D180" s="3">
        <v>22</v>
      </c>
      <c r="E180" s="3">
        <v>13</v>
      </c>
      <c r="F180" s="3" t="s">
        <v>828</v>
      </c>
      <c r="G180" s="3">
        <v>163</v>
      </c>
      <c r="H180" s="3">
        <v>1272</v>
      </c>
      <c r="I180" s="3">
        <v>80</v>
      </c>
      <c r="J180" s="3">
        <v>22</v>
      </c>
      <c r="K180" s="6">
        <f t="shared" si="2"/>
        <v>4</v>
      </c>
      <c r="L180" s="25">
        <f>IFERROR(IF(K180*$E$14&gt;0,K180*$E$14,0),"0")</f>
        <v>6.3458487572712849</v>
      </c>
    </row>
    <row r="181" spans="1:12" x14ac:dyDescent="0.2">
      <c r="A181" s="1" t="s">
        <v>74</v>
      </c>
      <c r="B181" s="3" t="s">
        <v>10</v>
      </c>
      <c r="C181" s="3">
        <v>21</v>
      </c>
      <c r="D181" s="3">
        <v>31</v>
      </c>
      <c r="E181" s="3">
        <v>14</v>
      </c>
      <c r="F181" s="3" t="s">
        <v>825</v>
      </c>
      <c r="G181" s="3">
        <v>164</v>
      </c>
      <c r="H181" s="3">
        <v>1667</v>
      </c>
      <c r="I181" s="3">
        <v>79</v>
      </c>
      <c r="J181" s="3">
        <v>24</v>
      </c>
      <c r="K181" s="6">
        <f t="shared" si="2"/>
        <v>3</v>
      </c>
      <c r="L181" s="25">
        <f>IFERROR(IF(K181*$E$14&gt;0,K181*$E$14,0),"0")</f>
        <v>4.7593865679534639</v>
      </c>
    </row>
    <row r="182" spans="1:12" x14ac:dyDescent="0.2">
      <c r="A182" s="1" t="s">
        <v>77</v>
      </c>
      <c r="B182" s="3" t="s">
        <v>8</v>
      </c>
      <c r="C182" s="3">
        <v>16</v>
      </c>
      <c r="D182" s="3">
        <v>26</v>
      </c>
      <c r="E182" s="3">
        <v>12</v>
      </c>
      <c r="F182" s="3" t="s">
        <v>828</v>
      </c>
      <c r="G182" s="3">
        <v>165</v>
      </c>
      <c r="H182" s="3">
        <v>1271</v>
      </c>
      <c r="I182" s="3">
        <v>79</v>
      </c>
      <c r="J182" s="3">
        <v>17</v>
      </c>
      <c r="K182" s="6">
        <f t="shared" si="2"/>
        <v>3</v>
      </c>
      <c r="L182" s="25">
        <f>IFERROR(IF(K182*$E$14&gt;0,K182*$E$14,0),"0")</f>
        <v>4.7593865679534639</v>
      </c>
    </row>
    <row r="183" spans="1:12" x14ac:dyDescent="0.2">
      <c r="A183" s="1" t="s">
        <v>501</v>
      </c>
      <c r="B183" s="3" t="s">
        <v>7</v>
      </c>
      <c r="C183" s="3">
        <v>3</v>
      </c>
      <c r="D183" s="3">
        <v>27</v>
      </c>
      <c r="E183" s="3">
        <v>13</v>
      </c>
      <c r="F183" s="3" t="s">
        <v>822</v>
      </c>
      <c r="G183" s="3">
        <v>166</v>
      </c>
      <c r="H183" s="3">
        <v>238</v>
      </c>
      <c r="I183" s="3">
        <v>79</v>
      </c>
      <c r="J183" s="3">
        <v>22</v>
      </c>
      <c r="K183" s="6">
        <f t="shared" si="2"/>
        <v>3</v>
      </c>
      <c r="L183" s="25">
        <f>IFERROR(IF(K183*$E$14&gt;0,K183*$E$14,0),"0")</f>
        <v>4.7593865679534639</v>
      </c>
    </row>
    <row r="184" spans="1:12" x14ac:dyDescent="0.2">
      <c r="A184" s="1" t="s">
        <v>177</v>
      </c>
      <c r="B184" s="3" t="s">
        <v>8</v>
      </c>
      <c r="C184" s="3">
        <v>20</v>
      </c>
      <c r="D184" s="3">
        <v>21</v>
      </c>
      <c r="E184" s="3">
        <v>12</v>
      </c>
      <c r="F184" s="3" t="s">
        <v>823</v>
      </c>
      <c r="G184" s="3">
        <v>167</v>
      </c>
      <c r="H184" s="3">
        <v>1586</v>
      </c>
      <c r="I184" s="3">
        <v>79</v>
      </c>
      <c r="J184" s="3">
        <v>18</v>
      </c>
      <c r="K184" s="6">
        <f t="shared" si="2"/>
        <v>3</v>
      </c>
      <c r="L184" s="25">
        <f>IFERROR(IF(K184*$E$14&gt;0,K184*$E$14,0),"0")</f>
        <v>4.7593865679534639</v>
      </c>
    </row>
    <row r="185" spans="1:12" x14ac:dyDescent="0.2">
      <c r="A185" s="1" t="s">
        <v>366</v>
      </c>
      <c r="B185" s="3" t="s">
        <v>10</v>
      </c>
      <c r="C185" s="3">
        <v>18</v>
      </c>
      <c r="D185" s="3">
        <v>29</v>
      </c>
      <c r="E185" s="3">
        <v>14</v>
      </c>
      <c r="F185" s="3" t="s">
        <v>825</v>
      </c>
      <c r="G185" s="3">
        <v>168</v>
      </c>
      <c r="H185" s="3">
        <v>1426</v>
      </c>
      <c r="I185" s="3">
        <v>79</v>
      </c>
      <c r="J185" s="3">
        <v>29</v>
      </c>
      <c r="K185" s="6">
        <f t="shared" si="2"/>
        <v>3</v>
      </c>
      <c r="L185" s="25">
        <f>IFERROR(IF(K185*$E$14&gt;0,K185*$E$14,0),"0")</f>
        <v>4.7593865679534639</v>
      </c>
    </row>
    <row r="186" spans="1:12" x14ac:dyDescent="0.2">
      <c r="A186" s="1" t="s">
        <v>735</v>
      </c>
      <c r="B186" s="3" t="s">
        <v>1</v>
      </c>
      <c r="C186" s="3">
        <v>21</v>
      </c>
      <c r="D186" s="3">
        <v>28</v>
      </c>
      <c r="E186" s="3">
        <v>13</v>
      </c>
      <c r="F186" s="3" t="s">
        <v>828</v>
      </c>
      <c r="G186" s="3">
        <v>169</v>
      </c>
      <c r="H186" s="3">
        <v>1663</v>
      </c>
      <c r="I186" s="3">
        <v>79</v>
      </c>
      <c r="J186" s="3">
        <v>17</v>
      </c>
      <c r="K186" s="6">
        <f t="shared" si="2"/>
        <v>3</v>
      </c>
      <c r="L186" s="25">
        <f>IFERROR(IF(K186*$E$14&gt;0,K186*$E$14,0),"0")</f>
        <v>4.7593865679534639</v>
      </c>
    </row>
    <row r="187" spans="1:12" x14ac:dyDescent="0.2">
      <c r="A187" s="1" t="s">
        <v>328</v>
      </c>
      <c r="B187" s="3" t="s">
        <v>0</v>
      </c>
      <c r="C187" s="3">
        <v>22</v>
      </c>
      <c r="D187" s="3">
        <v>24</v>
      </c>
      <c r="E187" s="3">
        <v>14</v>
      </c>
      <c r="F187" s="3" t="s">
        <v>824</v>
      </c>
      <c r="G187" s="3">
        <v>170</v>
      </c>
      <c r="H187" s="3">
        <v>1741</v>
      </c>
      <c r="I187" s="3">
        <v>79</v>
      </c>
      <c r="J187" s="3">
        <v>23</v>
      </c>
      <c r="K187" s="6" t="str">
        <f t="shared" si="2"/>
        <v>-</v>
      </c>
      <c r="L187" s="25" t="str">
        <f>IFERROR(IF(K187*$E$14&gt;0,K187*$E$14,0),"0")</f>
        <v>0</v>
      </c>
    </row>
    <row r="188" spans="1:12" x14ac:dyDescent="0.2">
      <c r="A188" s="1" t="s">
        <v>431</v>
      </c>
      <c r="B188" s="3" t="s">
        <v>8</v>
      </c>
      <c r="C188" s="3">
        <v>18</v>
      </c>
      <c r="D188" s="3">
        <v>25</v>
      </c>
      <c r="E188" s="3">
        <v>12</v>
      </c>
      <c r="F188" s="3" t="s">
        <v>824</v>
      </c>
      <c r="G188" s="3">
        <v>171</v>
      </c>
      <c r="H188" s="3">
        <v>1423</v>
      </c>
      <c r="I188" s="3">
        <v>79</v>
      </c>
      <c r="J188" s="3">
        <v>24</v>
      </c>
      <c r="K188" s="6" t="str">
        <f t="shared" si="2"/>
        <v>-</v>
      </c>
      <c r="L188" s="25" t="str">
        <f>IFERROR(IF(K188*$E$14&gt;0,K188*$E$14,0),"0")</f>
        <v>0</v>
      </c>
    </row>
    <row r="189" spans="1:12" x14ac:dyDescent="0.2">
      <c r="A189" s="1" t="s">
        <v>719</v>
      </c>
      <c r="B189" s="3" t="s">
        <v>4</v>
      </c>
      <c r="C189" s="3">
        <v>15</v>
      </c>
      <c r="D189" s="3">
        <v>26</v>
      </c>
      <c r="E189" s="3">
        <v>14</v>
      </c>
      <c r="F189" s="3" t="s">
        <v>824</v>
      </c>
      <c r="G189" s="3">
        <v>172</v>
      </c>
      <c r="H189" s="3">
        <v>1187</v>
      </c>
      <c r="I189" s="3">
        <v>79</v>
      </c>
      <c r="J189" s="3">
        <v>25</v>
      </c>
      <c r="K189" s="6" t="str">
        <f t="shared" si="2"/>
        <v>-</v>
      </c>
      <c r="L189" s="25" t="str">
        <f>IFERROR(IF(K189*$E$14&gt;0,K189*$E$14,0),"0")</f>
        <v>0</v>
      </c>
    </row>
    <row r="190" spans="1:12" x14ac:dyDescent="0.2">
      <c r="A190" s="1" t="s">
        <v>24</v>
      </c>
      <c r="B190" s="3" t="s">
        <v>8</v>
      </c>
      <c r="C190" s="3">
        <v>10</v>
      </c>
      <c r="D190" s="3">
        <v>24</v>
      </c>
      <c r="E190" s="3">
        <v>12</v>
      </c>
      <c r="F190" s="3" t="s">
        <v>828</v>
      </c>
      <c r="G190" s="3">
        <v>173</v>
      </c>
      <c r="H190" s="3">
        <v>791</v>
      </c>
      <c r="I190" s="3">
        <v>79</v>
      </c>
      <c r="J190" s="3">
        <v>16</v>
      </c>
      <c r="K190" s="6">
        <f t="shared" si="2"/>
        <v>3</v>
      </c>
      <c r="L190" s="25">
        <f>IFERROR(IF(K190*$E$14&gt;0,K190*$E$14,0),"0")</f>
        <v>4.7593865679534639</v>
      </c>
    </row>
    <row r="191" spans="1:12" x14ac:dyDescent="0.2">
      <c r="A191" s="1" t="s">
        <v>45</v>
      </c>
      <c r="B191" s="3" t="s">
        <v>10</v>
      </c>
      <c r="C191" s="3">
        <v>22</v>
      </c>
      <c r="D191" s="3">
        <v>23</v>
      </c>
      <c r="E191" s="3">
        <v>14</v>
      </c>
      <c r="F191" s="3" t="s">
        <v>824</v>
      </c>
      <c r="G191" s="3">
        <v>174</v>
      </c>
      <c r="H191" s="3">
        <v>1737</v>
      </c>
      <c r="I191" s="3">
        <v>79</v>
      </c>
      <c r="J191" s="3">
        <v>23</v>
      </c>
      <c r="K191" s="6" t="str">
        <f t="shared" si="2"/>
        <v>-</v>
      </c>
      <c r="L191" s="25" t="str">
        <f>IFERROR(IF(K191*$E$14&gt;0,K191*$E$14,0),"0")</f>
        <v>0</v>
      </c>
    </row>
    <row r="192" spans="1:12" x14ac:dyDescent="0.2">
      <c r="A192" s="1" t="s">
        <v>191</v>
      </c>
      <c r="B192" s="3" t="s">
        <v>5</v>
      </c>
      <c r="C192" s="3">
        <v>14</v>
      </c>
      <c r="D192" s="3">
        <v>21</v>
      </c>
      <c r="E192" s="3">
        <v>13</v>
      </c>
      <c r="F192" s="3" t="s">
        <v>823</v>
      </c>
      <c r="G192" s="3">
        <v>175</v>
      </c>
      <c r="H192" s="3">
        <v>1106</v>
      </c>
      <c r="I192" s="3">
        <v>79</v>
      </c>
      <c r="J192" s="3">
        <v>26</v>
      </c>
      <c r="K192" s="6">
        <f t="shared" si="2"/>
        <v>3</v>
      </c>
      <c r="L192" s="25">
        <f>IFERROR(IF(K192*$E$14&gt;0,K192*$E$14,0),"0")</f>
        <v>4.7593865679534639</v>
      </c>
    </row>
    <row r="193" spans="1:12" x14ac:dyDescent="0.2">
      <c r="A193" s="1" t="s">
        <v>426</v>
      </c>
      <c r="B193" s="3" t="s">
        <v>13</v>
      </c>
      <c r="C193" s="3">
        <v>22</v>
      </c>
      <c r="D193" s="3">
        <v>25</v>
      </c>
      <c r="E193" s="3">
        <v>13</v>
      </c>
      <c r="F193" s="3" t="s">
        <v>823</v>
      </c>
      <c r="G193" s="3">
        <v>176</v>
      </c>
      <c r="H193" s="3">
        <v>1737</v>
      </c>
      <c r="I193" s="3">
        <v>79</v>
      </c>
      <c r="J193" s="3">
        <v>25</v>
      </c>
      <c r="K193" s="6">
        <f t="shared" si="2"/>
        <v>3</v>
      </c>
      <c r="L193" s="25">
        <f>IFERROR(IF(K193*$E$14&gt;0,K193*$E$14,0),"0")</f>
        <v>4.7593865679534639</v>
      </c>
    </row>
    <row r="194" spans="1:12" x14ac:dyDescent="0.2">
      <c r="A194" s="1" t="s">
        <v>339</v>
      </c>
      <c r="B194" s="3" t="s">
        <v>7</v>
      </c>
      <c r="C194" s="3">
        <v>20</v>
      </c>
      <c r="D194" s="3">
        <v>29</v>
      </c>
      <c r="E194" s="3">
        <v>13</v>
      </c>
      <c r="F194" s="3" t="s">
        <v>825</v>
      </c>
      <c r="G194" s="3">
        <v>177</v>
      </c>
      <c r="H194" s="3">
        <v>1581</v>
      </c>
      <c r="I194" s="3">
        <v>79</v>
      </c>
      <c r="J194" s="3">
        <v>26</v>
      </c>
      <c r="K194" s="6">
        <f t="shared" si="2"/>
        <v>3</v>
      </c>
      <c r="L194" s="25">
        <f>IFERROR(IF(K194*$E$14&gt;0,K194*$E$14,0),"0")</f>
        <v>4.7593865679534639</v>
      </c>
    </row>
    <row r="195" spans="1:12" x14ac:dyDescent="0.2">
      <c r="A195" s="1" t="s">
        <v>428</v>
      </c>
      <c r="B195" s="3" t="s">
        <v>2</v>
      </c>
      <c r="C195" s="3">
        <v>17</v>
      </c>
      <c r="D195" s="3">
        <v>21</v>
      </c>
      <c r="E195" s="3">
        <v>13</v>
      </c>
      <c r="F195" s="3" t="s">
        <v>828</v>
      </c>
      <c r="G195" s="3">
        <v>178</v>
      </c>
      <c r="H195" s="3">
        <v>1343</v>
      </c>
      <c r="I195" s="3">
        <v>79</v>
      </c>
      <c r="J195" s="3">
        <v>17</v>
      </c>
      <c r="K195" s="6">
        <f t="shared" si="2"/>
        <v>3</v>
      </c>
      <c r="L195" s="25">
        <f>IFERROR(IF(K195*$E$14&gt;0,K195*$E$14,0),"0")</f>
        <v>4.7593865679534639</v>
      </c>
    </row>
    <row r="196" spans="1:12" x14ac:dyDescent="0.2">
      <c r="A196" s="1" t="s">
        <v>534</v>
      </c>
      <c r="B196" s="3" t="s">
        <v>3</v>
      </c>
      <c r="C196" s="3">
        <v>1</v>
      </c>
      <c r="D196" s="3">
        <v>19</v>
      </c>
      <c r="E196" s="3">
        <v>12</v>
      </c>
      <c r="F196" s="3" t="s">
        <v>828</v>
      </c>
      <c r="G196" s="3">
        <v>179</v>
      </c>
      <c r="H196" s="3">
        <v>79</v>
      </c>
      <c r="I196" s="3">
        <v>79</v>
      </c>
      <c r="J196" s="3" t="s">
        <v>820</v>
      </c>
      <c r="K196" s="6">
        <f t="shared" si="2"/>
        <v>3</v>
      </c>
      <c r="L196" s="25">
        <f>IFERROR(IF(K196*$E$14&gt;0,K196*$E$14,0),"0")</f>
        <v>4.7593865679534639</v>
      </c>
    </row>
    <row r="197" spans="1:12" x14ac:dyDescent="0.2">
      <c r="A197" s="1" t="s">
        <v>63</v>
      </c>
      <c r="B197" s="3" t="s">
        <v>13</v>
      </c>
      <c r="C197" s="3">
        <v>16</v>
      </c>
      <c r="D197" s="3">
        <v>26</v>
      </c>
      <c r="E197" s="3">
        <v>13</v>
      </c>
      <c r="F197" s="3" t="s">
        <v>824</v>
      </c>
      <c r="G197" s="3">
        <v>180</v>
      </c>
      <c r="H197" s="3">
        <v>1263</v>
      </c>
      <c r="I197" s="3">
        <v>79</v>
      </c>
      <c r="J197" s="3">
        <v>20</v>
      </c>
      <c r="K197" s="6" t="str">
        <f t="shared" si="2"/>
        <v>-</v>
      </c>
      <c r="L197" s="25" t="str">
        <f>IFERROR(IF(K197*$E$14&gt;0,K197*$E$14,0),"0")</f>
        <v>0</v>
      </c>
    </row>
    <row r="198" spans="1:12" x14ac:dyDescent="0.2">
      <c r="A198" s="1" t="s">
        <v>602</v>
      </c>
      <c r="B198" s="3" t="s">
        <v>9</v>
      </c>
      <c r="C198" s="3">
        <v>16</v>
      </c>
      <c r="D198" s="3">
        <v>26</v>
      </c>
      <c r="E198" s="3">
        <v>10</v>
      </c>
      <c r="F198" s="3" t="s">
        <v>828</v>
      </c>
      <c r="G198" s="3">
        <v>181</v>
      </c>
      <c r="H198" s="3">
        <v>1263</v>
      </c>
      <c r="I198" s="3">
        <v>79</v>
      </c>
      <c r="J198" s="3">
        <v>15</v>
      </c>
      <c r="K198" s="6">
        <f t="shared" si="2"/>
        <v>3</v>
      </c>
      <c r="L198" s="25">
        <f>IFERROR(IF(K198*$E$14&gt;0,K198*$E$14,0),"0")</f>
        <v>4.7593865679534639</v>
      </c>
    </row>
    <row r="199" spans="1:12" x14ac:dyDescent="0.2">
      <c r="A199" s="1" t="s">
        <v>180</v>
      </c>
      <c r="B199" s="3" t="s">
        <v>0</v>
      </c>
      <c r="C199" s="3">
        <v>8</v>
      </c>
      <c r="D199" s="3">
        <v>19</v>
      </c>
      <c r="E199" s="3">
        <v>14</v>
      </c>
      <c r="F199" s="3" t="s">
        <v>821</v>
      </c>
      <c r="G199" s="3">
        <v>182</v>
      </c>
      <c r="H199" s="3">
        <v>630</v>
      </c>
      <c r="I199" s="3">
        <v>79</v>
      </c>
      <c r="J199" s="3">
        <v>17</v>
      </c>
      <c r="K199" s="6" t="str">
        <f t="shared" si="2"/>
        <v>-</v>
      </c>
      <c r="L199" s="25" t="str">
        <f>IFERROR(IF(K199*$E$14&gt;0,K199*$E$14,0),"0")</f>
        <v>0</v>
      </c>
    </row>
    <row r="200" spans="1:12" x14ac:dyDescent="0.2">
      <c r="A200" s="1" t="s">
        <v>591</v>
      </c>
      <c r="B200" s="3" t="s">
        <v>2</v>
      </c>
      <c r="C200" s="3">
        <v>22</v>
      </c>
      <c r="D200" s="3">
        <v>22</v>
      </c>
      <c r="E200" s="3">
        <v>13</v>
      </c>
      <c r="F200" s="3" t="s">
        <v>823</v>
      </c>
      <c r="G200" s="3">
        <v>183</v>
      </c>
      <c r="H200" s="3">
        <v>1734</v>
      </c>
      <c r="I200" s="3">
        <v>79</v>
      </c>
      <c r="J200" s="3">
        <v>18</v>
      </c>
      <c r="K200" s="6">
        <f t="shared" si="2"/>
        <v>3</v>
      </c>
      <c r="L200" s="25">
        <f>IFERROR(IF(K200*$E$14&gt;0,K200*$E$14,0),"0")</f>
        <v>4.7593865679534639</v>
      </c>
    </row>
    <row r="201" spans="1:12" x14ac:dyDescent="0.2">
      <c r="A201" s="1" t="s">
        <v>401</v>
      </c>
      <c r="B201" s="3" t="s">
        <v>14</v>
      </c>
      <c r="C201" s="3">
        <v>11</v>
      </c>
      <c r="D201" s="3">
        <v>24</v>
      </c>
      <c r="E201" s="3">
        <v>12</v>
      </c>
      <c r="F201" s="3" t="s">
        <v>824</v>
      </c>
      <c r="G201" s="3">
        <v>184</v>
      </c>
      <c r="H201" s="3">
        <v>862</v>
      </c>
      <c r="I201" s="3">
        <v>78</v>
      </c>
      <c r="J201" s="3">
        <v>23</v>
      </c>
      <c r="K201" s="6" t="str">
        <f t="shared" si="2"/>
        <v>-</v>
      </c>
      <c r="L201" s="25" t="str">
        <f>IFERROR(IF(K201*$E$14&gt;0,K201*$E$14,0),"0")</f>
        <v>0</v>
      </c>
    </row>
    <row r="202" spans="1:12" x14ac:dyDescent="0.2">
      <c r="A202" s="1" t="s">
        <v>764</v>
      </c>
      <c r="B202" s="3" t="s">
        <v>16</v>
      </c>
      <c r="C202" s="3">
        <v>13</v>
      </c>
      <c r="D202" s="3">
        <v>23</v>
      </c>
      <c r="E202" s="3">
        <v>14</v>
      </c>
      <c r="F202" s="3" t="s">
        <v>828</v>
      </c>
      <c r="G202" s="3">
        <v>185</v>
      </c>
      <c r="H202" s="3">
        <v>1017</v>
      </c>
      <c r="I202" s="3">
        <v>78</v>
      </c>
      <c r="J202" s="3">
        <v>23</v>
      </c>
      <c r="K202" s="6">
        <f t="shared" si="2"/>
        <v>2</v>
      </c>
      <c r="L202" s="25">
        <f>IFERROR(IF(K202*$E$14&gt;0,K202*$E$14,0),"0")</f>
        <v>3.1729243786356425</v>
      </c>
    </row>
    <row r="203" spans="1:12" x14ac:dyDescent="0.2">
      <c r="A203" s="1" t="s">
        <v>444</v>
      </c>
      <c r="B203" s="3" t="s">
        <v>4</v>
      </c>
      <c r="C203" s="3">
        <v>17</v>
      </c>
      <c r="D203" s="3">
        <v>24</v>
      </c>
      <c r="E203" s="3">
        <v>14</v>
      </c>
      <c r="F203" s="3" t="s">
        <v>821</v>
      </c>
      <c r="G203" s="3">
        <v>186</v>
      </c>
      <c r="H203" s="3">
        <v>1328</v>
      </c>
      <c r="I203" s="3">
        <v>78</v>
      </c>
      <c r="J203" s="3">
        <v>29</v>
      </c>
      <c r="K203" s="6" t="str">
        <f t="shared" si="2"/>
        <v>-</v>
      </c>
      <c r="L203" s="25" t="str">
        <f>IFERROR(IF(K203*$E$14&gt;0,K203*$E$14,0),"0")</f>
        <v>0</v>
      </c>
    </row>
    <row r="204" spans="1:12" x14ac:dyDescent="0.2">
      <c r="A204" s="1" t="s">
        <v>665</v>
      </c>
      <c r="B204" s="3" t="s">
        <v>10</v>
      </c>
      <c r="C204" s="3">
        <v>2</v>
      </c>
      <c r="D204" s="3">
        <v>26</v>
      </c>
      <c r="E204" s="3">
        <v>14</v>
      </c>
      <c r="F204" s="3" t="s">
        <v>826</v>
      </c>
      <c r="G204" s="3">
        <v>187</v>
      </c>
      <c r="H204" s="3">
        <v>156</v>
      </c>
      <c r="I204" s="3">
        <v>78</v>
      </c>
      <c r="J204" s="3">
        <v>11</v>
      </c>
      <c r="K204" s="6">
        <f t="shared" si="2"/>
        <v>2</v>
      </c>
      <c r="L204" s="25">
        <f>IFERROR(IF(K204*$E$14&gt;0,K204*$E$14,0),"0")</f>
        <v>3.1729243786356425</v>
      </c>
    </row>
    <row r="205" spans="1:12" x14ac:dyDescent="0.2">
      <c r="A205" s="1" t="s">
        <v>87</v>
      </c>
      <c r="B205" s="3" t="s">
        <v>9</v>
      </c>
      <c r="C205" s="3">
        <v>2</v>
      </c>
      <c r="D205" s="3">
        <v>20</v>
      </c>
      <c r="E205" s="3">
        <v>10</v>
      </c>
      <c r="F205" s="3" t="s">
        <v>828</v>
      </c>
      <c r="G205" s="3">
        <v>188</v>
      </c>
      <c r="H205" s="3">
        <v>156</v>
      </c>
      <c r="I205" s="3">
        <v>78</v>
      </c>
      <c r="J205" s="3">
        <v>2</v>
      </c>
      <c r="K205" s="6">
        <f t="shared" si="2"/>
        <v>2</v>
      </c>
      <c r="L205" s="25">
        <f>IFERROR(IF(K205*$E$14&gt;0,K205*$E$14,0),"0")</f>
        <v>3.1729243786356425</v>
      </c>
    </row>
    <row r="206" spans="1:12" x14ac:dyDescent="0.2">
      <c r="A206" s="1" t="s">
        <v>297</v>
      </c>
      <c r="B206" s="3" t="s">
        <v>6</v>
      </c>
      <c r="C206" s="3">
        <v>13</v>
      </c>
      <c r="D206" s="3">
        <v>29</v>
      </c>
      <c r="E206" s="3">
        <v>10</v>
      </c>
      <c r="F206" s="3" t="s">
        <v>826</v>
      </c>
      <c r="G206" s="3">
        <v>189</v>
      </c>
      <c r="H206" s="3">
        <v>1012</v>
      </c>
      <c r="I206" s="3">
        <v>78</v>
      </c>
      <c r="J206" s="3">
        <v>26</v>
      </c>
      <c r="K206" s="6">
        <f t="shared" si="2"/>
        <v>2</v>
      </c>
      <c r="L206" s="25">
        <f>IFERROR(IF(K206*$E$14&gt;0,K206*$E$14,0),"0")</f>
        <v>3.1729243786356425</v>
      </c>
    </row>
    <row r="207" spans="1:12" x14ac:dyDescent="0.2">
      <c r="A207" s="1" t="s">
        <v>676</v>
      </c>
      <c r="B207" s="3" t="s">
        <v>3</v>
      </c>
      <c r="C207" s="3">
        <v>21</v>
      </c>
      <c r="D207" s="3">
        <v>26</v>
      </c>
      <c r="E207" s="3">
        <v>12</v>
      </c>
      <c r="F207" s="3" t="s">
        <v>824</v>
      </c>
      <c r="G207" s="3">
        <v>190</v>
      </c>
      <c r="H207" s="3">
        <v>1632</v>
      </c>
      <c r="I207" s="3">
        <v>78</v>
      </c>
      <c r="J207" s="3">
        <v>23</v>
      </c>
      <c r="K207" s="6" t="str">
        <f t="shared" si="2"/>
        <v>-</v>
      </c>
      <c r="L207" s="25" t="str">
        <f>IFERROR(IF(K207*$E$14&gt;0,K207*$E$14,0),"0")</f>
        <v>0</v>
      </c>
    </row>
    <row r="208" spans="1:12" x14ac:dyDescent="0.2">
      <c r="A208" s="1" t="s">
        <v>316</v>
      </c>
      <c r="B208" s="3" t="s">
        <v>17</v>
      </c>
      <c r="C208" s="3">
        <v>19</v>
      </c>
      <c r="D208" s="3">
        <v>28</v>
      </c>
      <c r="E208" s="3">
        <v>14</v>
      </c>
      <c r="F208" s="3" t="s">
        <v>828</v>
      </c>
      <c r="G208" s="3">
        <v>191</v>
      </c>
      <c r="H208" s="3">
        <v>1477</v>
      </c>
      <c r="I208" s="3">
        <v>78</v>
      </c>
      <c r="J208" s="3">
        <v>19</v>
      </c>
      <c r="K208" s="6">
        <f t="shared" si="2"/>
        <v>2</v>
      </c>
      <c r="L208" s="25">
        <f>IFERROR(IF(K208*$E$14&gt;0,K208*$E$14,0),"0")</f>
        <v>3.1729243786356425</v>
      </c>
    </row>
    <row r="209" spans="1:12" x14ac:dyDescent="0.2">
      <c r="A209" s="1" t="s">
        <v>614</v>
      </c>
      <c r="B209" s="3" t="s">
        <v>15</v>
      </c>
      <c r="C209" s="3">
        <v>15</v>
      </c>
      <c r="D209" s="3">
        <v>27</v>
      </c>
      <c r="E209" s="3">
        <v>14</v>
      </c>
      <c r="F209" s="3" t="s">
        <v>828</v>
      </c>
      <c r="G209" s="3">
        <v>192</v>
      </c>
      <c r="H209" s="3">
        <v>1166</v>
      </c>
      <c r="I209" s="3">
        <v>78</v>
      </c>
      <c r="J209" s="3">
        <v>21</v>
      </c>
      <c r="K209" s="6">
        <f t="shared" si="2"/>
        <v>2</v>
      </c>
      <c r="L209" s="25">
        <f>IFERROR(IF(K209*$E$14&gt;0,K209*$E$14,0),"0")</f>
        <v>3.1729243786356425</v>
      </c>
    </row>
    <row r="210" spans="1:12" x14ac:dyDescent="0.2">
      <c r="A210" s="1" t="s">
        <v>728</v>
      </c>
      <c r="B210" s="3" t="s">
        <v>8</v>
      </c>
      <c r="C210" s="3">
        <v>22</v>
      </c>
      <c r="D210" s="3">
        <v>29</v>
      </c>
      <c r="E210" s="3">
        <v>12</v>
      </c>
      <c r="F210" s="3" t="s">
        <v>828</v>
      </c>
      <c r="G210" s="3">
        <v>193</v>
      </c>
      <c r="H210" s="3">
        <v>1710</v>
      </c>
      <c r="I210" s="3">
        <v>78</v>
      </c>
      <c r="J210" s="3">
        <v>11</v>
      </c>
      <c r="K210" s="6">
        <f t="shared" si="2"/>
        <v>2</v>
      </c>
      <c r="L210" s="25">
        <f>IFERROR(IF(K210*$E$14&gt;0,K210*$E$14,0),"0")</f>
        <v>3.1729243786356425</v>
      </c>
    </row>
    <row r="211" spans="1:12" x14ac:dyDescent="0.2">
      <c r="A211" s="1" t="s">
        <v>378</v>
      </c>
      <c r="B211" s="3" t="s">
        <v>14</v>
      </c>
      <c r="C211" s="3">
        <v>12</v>
      </c>
      <c r="D211" s="3">
        <v>26</v>
      </c>
      <c r="E211" s="3">
        <v>12</v>
      </c>
      <c r="F211" s="3" t="s">
        <v>828</v>
      </c>
      <c r="G211" s="3">
        <v>194</v>
      </c>
      <c r="H211" s="3">
        <v>930</v>
      </c>
      <c r="I211" s="3">
        <v>78</v>
      </c>
      <c r="J211" s="3">
        <v>18</v>
      </c>
      <c r="K211" s="6">
        <f t="shared" ref="K211:K274" si="3">IFERROR(IF(IF(ISNUMBER(SEARCH("DEF",F211)),I211-$C$12,IF(ISNUMBER(SEARCH("FWD",F211)),I211-$C$15,IF(ISNUMBER(SEARCH("RUC",F211)),I211-$C$14,IF(ISNUMBER(SEARCH("MID",F211)),I211-$C$13))))&lt;0,"-",ROUNDUP(IF(ISNUMBER(SEARCH("DEF",F211)),I211-$C$12,IF(ISNUMBER(SEARCH("FWD",F211)),I211-$C$15,IF(ISNUMBER(SEARCH("RUC",F211)),I211-$C$14,IF(ISNUMBER(SEARCH("MID",F211)),I211-$C$13)))),0)),"-")</f>
        <v>2</v>
      </c>
      <c r="L211" s="25">
        <f>IFERROR(IF(K211*$E$14&gt;0,K211*$E$14,0),"0")</f>
        <v>3.1729243786356425</v>
      </c>
    </row>
    <row r="212" spans="1:12" x14ac:dyDescent="0.2">
      <c r="A212" s="1" t="s">
        <v>317</v>
      </c>
      <c r="B212" s="3" t="s">
        <v>3</v>
      </c>
      <c r="C212" s="3">
        <v>18</v>
      </c>
      <c r="D212" s="3">
        <v>29</v>
      </c>
      <c r="E212" s="3">
        <v>12</v>
      </c>
      <c r="F212" s="3" t="s">
        <v>824</v>
      </c>
      <c r="G212" s="3">
        <v>195</v>
      </c>
      <c r="H212" s="3">
        <v>1390</v>
      </c>
      <c r="I212" s="3">
        <v>77</v>
      </c>
      <c r="J212" s="3">
        <v>16</v>
      </c>
      <c r="K212" s="6" t="str">
        <f t="shared" si="3"/>
        <v>-</v>
      </c>
      <c r="L212" s="25" t="str">
        <f>IFERROR(IF(K212*$E$14&gt;0,K212*$E$14,0),"0")</f>
        <v>0</v>
      </c>
    </row>
    <row r="213" spans="1:12" x14ac:dyDescent="0.2">
      <c r="A213" s="1" t="s">
        <v>272</v>
      </c>
      <c r="B213" s="3" t="s">
        <v>14</v>
      </c>
      <c r="C213" s="3">
        <v>10</v>
      </c>
      <c r="D213" s="3">
        <v>23</v>
      </c>
      <c r="E213" s="3">
        <v>12</v>
      </c>
      <c r="F213" s="3" t="s">
        <v>823</v>
      </c>
      <c r="G213" s="3">
        <v>196</v>
      </c>
      <c r="H213" s="3">
        <v>772</v>
      </c>
      <c r="I213" s="3">
        <v>77</v>
      </c>
      <c r="J213" s="3">
        <v>11</v>
      </c>
      <c r="K213" s="6">
        <f t="shared" si="3"/>
        <v>1</v>
      </c>
      <c r="L213" s="25">
        <f>IFERROR(IF(K213*$E$14&gt;0,K213*$E$14,0),"0")</f>
        <v>1.5864621893178212</v>
      </c>
    </row>
    <row r="214" spans="1:12" x14ac:dyDescent="0.2">
      <c r="A214" s="1" t="s">
        <v>195</v>
      </c>
      <c r="B214" s="3" t="s">
        <v>12</v>
      </c>
      <c r="C214" s="3">
        <v>4</v>
      </c>
      <c r="D214" s="3">
        <v>30</v>
      </c>
      <c r="E214" s="3">
        <v>13</v>
      </c>
      <c r="F214" s="3" t="s">
        <v>825</v>
      </c>
      <c r="G214" s="3">
        <v>197</v>
      </c>
      <c r="H214" s="3">
        <v>309</v>
      </c>
      <c r="I214" s="3">
        <v>77</v>
      </c>
      <c r="J214" s="3">
        <v>15</v>
      </c>
      <c r="K214" s="6">
        <f t="shared" si="3"/>
        <v>1</v>
      </c>
      <c r="L214" s="25">
        <f>IFERROR(IF(K214*$E$14&gt;0,K214*$E$14,0),"0")</f>
        <v>1.5864621893178212</v>
      </c>
    </row>
    <row r="215" spans="1:12" x14ac:dyDescent="0.2">
      <c r="A215" s="1" t="s">
        <v>456</v>
      </c>
      <c r="B215" s="3" t="s">
        <v>1</v>
      </c>
      <c r="C215" s="3">
        <v>13</v>
      </c>
      <c r="D215" s="3">
        <v>26</v>
      </c>
      <c r="E215" s="3">
        <v>13</v>
      </c>
      <c r="F215" s="3" t="s">
        <v>828</v>
      </c>
      <c r="G215" s="3">
        <v>198</v>
      </c>
      <c r="H215" s="3">
        <v>1004</v>
      </c>
      <c r="I215" s="3">
        <v>77</v>
      </c>
      <c r="J215" s="3">
        <v>17</v>
      </c>
      <c r="K215" s="6">
        <f t="shared" si="3"/>
        <v>1</v>
      </c>
      <c r="L215" s="25">
        <f>IFERROR(IF(K215*$E$14&gt;0,K215*$E$14,0),"0")</f>
        <v>1.5864621893178212</v>
      </c>
    </row>
    <row r="216" spans="1:12" x14ac:dyDescent="0.2">
      <c r="A216" s="1" t="s">
        <v>101</v>
      </c>
      <c r="B216" s="3" t="s">
        <v>1</v>
      </c>
      <c r="C216" s="3">
        <v>22</v>
      </c>
      <c r="D216" s="3">
        <v>25</v>
      </c>
      <c r="E216" s="3">
        <v>13</v>
      </c>
      <c r="F216" s="3" t="s">
        <v>825</v>
      </c>
      <c r="G216" s="3">
        <v>199</v>
      </c>
      <c r="H216" s="3">
        <v>1694</v>
      </c>
      <c r="I216" s="3">
        <v>77</v>
      </c>
      <c r="J216" s="3">
        <v>28</v>
      </c>
      <c r="K216" s="6">
        <f t="shared" si="3"/>
        <v>1</v>
      </c>
      <c r="L216" s="25">
        <f>IFERROR(IF(K216*$E$14&gt;0,K216*$E$14,0),"0")</f>
        <v>1.5864621893178212</v>
      </c>
    </row>
    <row r="217" spans="1:12" x14ac:dyDescent="0.2">
      <c r="A217" s="1" t="s">
        <v>650</v>
      </c>
      <c r="B217" s="3" t="s">
        <v>0</v>
      </c>
      <c r="C217" s="3">
        <v>11</v>
      </c>
      <c r="D217" s="3">
        <v>22</v>
      </c>
      <c r="E217" s="3">
        <v>14</v>
      </c>
      <c r="F217" s="3" t="s">
        <v>828</v>
      </c>
      <c r="G217" s="3">
        <v>200</v>
      </c>
      <c r="H217" s="3">
        <v>845</v>
      </c>
      <c r="I217" s="3">
        <v>77</v>
      </c>
      <c r="J217" s="3">
        <v>31</v>
      </c>
      <c r="K217" s="6">
        <f t="shared" si="3"/>
        <v>1</v>
      </c>
      <c r="L217" s="25">
        <f>IFERROR(IF(K217*$E$14&gt;0,K217*$E$14,0),"0")</f>
        <v>1.5864621893178212</v>
      </c>
    </row>
    <row r="218" spans="1:12" x14ac:dyDescent="0.2">
      <c r="A218" s="1" t="s">
        <v>305</v>
      </c>
      <c r="B218" s="3" t="s">
        <v>9</v>
      </c>
      <c r="C218" s="3">
        <v>20</v>
      </c>
      <c r="D218" s="3">
        <v>27</v>
      </c>
      <c r="E218" s="3">
        <v>10</v>
      </c>
      <c r="F218" s="3" t="s">
        <v>828</v>
      </c>
      <c r="G218" s="3">
        <v>201</v>
      </c>
      <c r="H218" s="3">
        <v>1528</v>
      </c>
      <c r="I218" s="3">
        <v>76</v>
      </c>
      <c r="J218" s="3">
        <v>18</v>
      </c>
      <c r="K218" s="6">
        <f t="shared" si="3"/>
        <v>0</v>
      </c>
      <c r="L218" s="25">
        <f>IFERROR(IF(K218*$E$14&gt;0,K218*$E$14,0),"0")</f>
        <v>0</v>
      </c>
    </row>
    <row r="219" spans="1:12" x14ac:dyDescent="0.2">
      <c r="A219" s="1" t="s">
        <v>120</v>
      </c>
      <c r="B219" s="3" t="s">
        <v>16</v>
      </c>
      <c r="C219" s="3">
        <v>19</v>
      </c>
      <c r="D219" s="3">
        <v>25</v>
      </c>
      <c r="E219" s="3">
        <v>14</v>
      </c>
      <c r="F219" s="3" t="s">
        <v>823</v>
      </c>
      <c r="G219" s="3">
        <v>202</v>
      </c>
      <c r="H219" s="3">
        <v>1450</v>
      </c>
      <c r="I219" s="3">
        <v>76</v>
      </c>
      <c r="J219" s="3">
        <v>25</v>
      </c>
      <c r="K219" s="6">
        <f t="shared" si="3"/>
        <v>0</v>
      </c>
      <c r="L219" s="25">
        <f>IFERROR(IF(K219*$E$14&gt;0,K219*$E$14,0),"0")</f>
        <v>0</v>
      </c>
    </row>
    <row r="220" spans="1:12" x14ac:dyDescent="0.2">
      <c r="A220" s="1" t="s">
        <v>373</v>
      </c>
      <c r="B220" s="3" t="s">
        <v>0</v>
      </c>
      <c r="C220" s="3">
        <v>22</v>
      </c>
      <c r="D220" s="3">
        <v>33</v>
      </c>
      <c r="E220" s="3">
        <v>14</v>
      </c>
      <c r="F220" s="3" t="s">
        <v>828</v>
      </c>
      <c r="G220" s="3">
        <v>203</v>
      </c>
      <c r="H220" s="3">
        <v>1679</v>
      </c>
      <c r="I220" s="3">
        <v>76</v>
      </c>
      <c r="J220" s="3">
        <v>21</v>
      </c>
      <c r="K220" s="6">
        <f t="shared" si="3"/>
        <v>0</v>
      </c>
      <c r="L220" s="25">
        <f>IFERROR(IF(K220*$E$14&gt;0,K220*$E$14,0),"0")</f>
        <v>0</v>
      </c>
    </row>
    <row r="221" spans="1:12" x14ac:dyDescent="0.2">
      <c r="A221" s="1" t="s">
        <v>523</v>
      </c>
      <c r="B221" s="3" t="s">
        <v>6</v>
      </c>
      <c r="C221" s="3">
        <v>20</v>
      </c>
      <c r="D221" s="3">
        <v>21</v>
      </c>
      <c r="E221" s="3">
        <v>10</v>
      </c>
      <c r="F221" s="3" t="s">
        <v>824</v>
      </c>
      <c r="G221" s="3">
        <v>204</v>
      </c>
      <c r="H221" s="3">
        <v>1525</v>
      </c>
      <c r="I221" s="3">
        <v>76</v>
      </c>
      <c r="J221" s="3">
        <v>17</v>
      </c>
      <c r="K221" s="6" t="str">
        <f t="shared" si="3"/>
        <v>-</v>
      </c>
      <c r="L221" s="25" t="str">
        <f>IFERROR(IF(K221*$E$14&gt;0,K221*$E$14,0),"0")</f>
        <v>0</v>
      </c>
    </row>
    <row r="222" spans="1:12" x14ac:dyDescent="0.2">
      <c r="A222" s="1" t="s">
        <v>578</v>
      </c>
      <c r="B222" s="3" t="s">
        <v>7</v>
      </c>
      <c r="C222" s="3">
        <v>19</v>
      </c>
      <c r="D222" s="3">
        <v>20</v>
      </c>
      <c r="E222" s="3">
        <v>13</v>
      </c>
      <c r="F222" s="3" t="s">
        <v>823</v>
      </c>
      <c r="G222" s="3">
        <v>205</v>
      </c>
      <c r="H222" s="3">
        <v>1448</v>
      </c>
      <c r="I222" s="3">
        <v>76</v>
      </c>
      <c r="J222" s="3">
        <v>14</v>
      </c>
      <c r="K222" s="6">
        <f t="shared" si="3"/>
        <v>0</v>
      </c>
      <c r="L222" s="25">
        <f>IFERROR(IF(K222*$E$14&gt;0,K222*$E$14,0),"0")</f>
        <v>0</v>
      </c>
    </row>
    <row r="223" spans="1:12" x14ac:dyDescent="0.2">
      <c r="A223" s="1" t="s">
        <v>427</v>
      </c>
      <c r="B223" s="3" t="s">
        <v>7</v>
      </c>
      <c r="C223" s="3">
        <v>7</v>
      </c>
      <c r="D223" s="3">
        <v>29</v>
      </c>
      <c r="E223" s="3">
        <v>13</v>
      </c>
      <c r="F223" s="3" t="s">
        <v>821</v>
      </c>
      <c r="G223" s="3">
        <v>206</v>
      </c>
      <c r="H223" s="3">
        <v>533</v>
      </c>
      <c r="I223" s="3">
        <v>76</v>
      </c>
      <c r="J223" s="3">
        <v>16</v>
      </c>
      <c r="K223" s="6" t="str">
        <f t="shared" si="3"/>
        <v>-</v>
      </c>
      <c r="L223" s="25" t="str">
        <f>IFERROR(IF(K223*$E$14&gt;0,K223*$E$14,0),"0")</f>
        <v>0</v>
      </c>
    </row>
    <row r="224" spans="1:12" x14ac:dyDescent="0.2">
      <c r="A224" s="1" t="s">
        <v>807</v>
      </c>
      <c r="B224" s="3" t="s">
        <v>14</v>
      </c>
      <c r="C224" s="3">
        <v>22</v>
      </c>
      <c r="D224" s="3">
        <v>28</v>
      </c>
      <c r="E224" s="3">
        <v>12</v>
      </c>
      <c r="F224" s="3" t="s">
        <v>825</v>
      </c>
      <c r="G224" s="3">
        <v>207</v>
      </c>
      <c r="H224" s="3">
        <v>1675</v>
      </c>
      <c r="I224" s="3">
        <v>76</v>
      </c>
      <c r="J224" s="3">
        <v>18</v>
      </c>
      <c r="K224" s="6">
        <f t="shared" si="3"/>
        <v>0</v>
      </c>
      <c r="L224" s="25">
        <f>IFERROR(IF(K224*$E$14&gt;0,K224*$E$14,0),"0")</f>
        <v>0</v>
      </c>
    </row>
    <row r="225" spans="1:12" x14ac:dyDescent="0.2">
      <c r="A225" s="1" t="s">
        <v>471</v>
      </c>
      <c r="B225" s="3" t="s">
        <v>0</v>
      </c>
      <c r="C225" s="3">
        <v>10</v>
      </c>
      <c r="D225" s="3">
        <v>25</v>
      </c>
      <c r="E225" s="3">
        <v>14</v>
      </c>
      <c r="F225" s="3" t="s">
        <v>825</v>
      </c>
      <c r="G225" s="3">
        <v>208</v>
      </c>
      <c r="H225" s="3">
        <v>760</v>
      </c>
      <c r="I225" s="3">
        <v>76</v>
      </c>
      <c r="J225" s="3">
        <v>31</v>
      </c>
      <c r="K225" s="6">
        <f t="shared" si="3"/>
        <v>0</v>
      </c>
      <c r="L225" s="25">
        <f>IFERROR(IF(K225*$E$14&gt;0,K225*$E$14,0),"0")</f>
        <v>0</v>
      </c>
    </row>
    <row r="226" spans="1:12" x14ac:dyDescent="0.2">
      <c r="A226" s="1" t="s">
        <v>597</v>
      </c>
      <c r="B226" s="3" t="s">
        <v>5</v>
      </c>
      <c r="C226" s="3">
        <v>18</v>
      </c>
      <c r="D226" s="3">
        <v>21</v>
      </c>
      <c r="E226" s="3">
        <v>13</v>
      </c>
      <c r="F226" s="3" t="s">
        <v>824</v>
      </c>
      <c r="G226" s="3">
        <v>209</v>
      </c>
      <c r="H226" s="3">
        <v>1367</v>
      </c>
      <c r="I226" s="3">
        <v>76</v>
      </c>
      <c r="J226" s="3">
        <v>13</v>
      </c>
      <c r="K226" s="6" t="str">
        <f t="shared" si="3"/>
        <v>-</v>
      </c>
      <c r="L226" s="25" t="str">
        <f>IFERROR(IF(K226*$E$14&gt;0,K226*$E$14,0),"0")</f>
        <v>0</v>
      </c>
    </row>
    <row r="227" spans="1:12" x14ac:dyDescent="0.2">
      <c r="A227" s="1" t="s">
        <v>797</v>
      </c>
      <c r="B227" s="3" t="s">
        <v>0</v>
      </c>
      <c r="C227" s="3">
        <v>21</v>
      </c>
      <c r="D227" s="3">
        <v>25</v>
      </c>
      <c r="E227" s="3">
        <v>14</v>
      </c>
      <c r="F227" s="3" t="s">
        <v>828</v>
      </c>
      <c r="G227" s="3">
        <v>210</v>
      </c>
      <c r="H227" s="3">
        <v>1594</v>
      </c>
      <c r="I227" s="3">
        <v>76</v>
      </c>
      <c r="J227" s="3">
        <v>22</v>
      </c>
      <c r="K227" s="6">
        <f t="shared" si="3"/>
        <v>0</v>
      </c>
      <c r="L227" s="25">
        <f>IFERROR(IF(K227*$E$14&gt;0,K227*$E$14,0),"0")</f>
        <v>0</v>
      </c>
    </row>
    <row r="228" spans="1:12" x14ac:dyDescent="0.2">
      <c r="A228" s="1" t="s">
        <v>622</v>
      </c>
      <c r="B228" s="3" t="s">
        <v>15</v>
      </c>
      <c r="C228" s="3">
        <v>20</v>
      </c>
      <c r="D228" s="3">
        <v>26</v>
      </c>
      <c r="E228" s="3">
        <v>14</v>
      </c>
      <c r="F228" s="3" t="s">
        <v>825</v>
      </c>
      <c r="G228" s="3">
        <v>211</v>
      </c>
      <c r="H228" s="3">
        <v>1516</v>
      </c>
      <c r="I228" s="3">
        <v>76</v>
      </c>
      <c r="J228" s="3">
        <v>28</v>
      </c>
      <c r="K228" s="6">
        <f t="shared" si="3"/>
        <v>0</v>
      </c>
      <c r="L228" s="25">
        <f>IFERROR(IF(K228*$E$14&gt;0,K228*$E$14,0),"0")</f>
        <v>0</v>
      </c>
    </row>
    <row r="229" spans="1:12" x14ac:dyDescent="0.2">
      <c r="A229" s="1" t="s">
        <v>776</v>
      </c>
      <c r="B229" s="3" t="s">
        <v>9</v>
      </c>
      <c r="C229" s="3">
        <v>16</v>
      </c>
      <c r="D229" s="3">
        <v>26</v>
      </c>
      <c r="E229" s="3">
        <v>10</v>
      </c>
      <c r="F229" s="3" t="s">
        <v>825</v>
      </c>
      <c r="G229" s="3">
        <v>212</v>
      </c>
      <c r="H229" s="3">
        <v>1212</v>
      </c>
      <c r="I229" s="3">
        <v>76</v>
      </c>
      <c r="J229" s="3">
        <v>22</v>
      </c>
      <c r="K229" s="6">
        <f t="shared" si="3"/>
        <v>0</v>
      </c>
      <c r="L229" s="25">
        <f>IFERROR(IF(K229*$E$14&gt;0,K229*$E$14,0),"0")</f>
        <v>0</v>
      </c>
    </row>
    <row r="230" spans="1:12" x14ac:dyDescent="0.2">
      <c r="A230" s="1" t="s">
        <v>312</v>
      </c>
      <c r="B230" s="3" t="s">
        <v>12</v>
      </c>
      <c r="C230" s="3">
        <v>16</v>
      </c>
      <c r="D230" s="3">
        <v>25</v>
      </c>
      <c r="E230" s="3">
        <v>13</v>
      </c>
      <c r="F230" s="3" t="s">
        <v>828</v>
      </c>
      <c r="G230" s="3">
        <v>213</v>
      </c>
      <c r="H230" s="3">
        <v>1213</v>
      </c>
      <c r="I230" s="3">
        <v>76</v>
      </c>
      <c r="J230" s="3">
        <v>24</v>
      </c>
      <c r="K230" s="6">
        <f t="shared" si="3"/>
        <v>0</v>
      </c>
      <c r="L230" s="25">
        <f>IFERROR(IF(K230*$E$14&gt;0,K230*$E$14,0),"0")</f>
        <v>0</v>
      </c>
    </row>
    <row r="231" spans="1:12" x14ac:dyDescent="0.2">
      <c r="A231" s="1" t="s">
        <v>341</v>
      </c>
      <c r="B231" s="3" t="s">
        <v>17</v>
      </c>
      <c r="C231" s="3">
        <v>7</v>
      </c>
      <c r="D231" s="3">
        <v>25</v>
      </c>
      <c r="E231" s="3">
        <v>14</v>
      </c>
      <c r="F231" s="3" t="s">
        <v>824</v>
      </c>
      <c r="G231" s="3">
        <v>214</v>
      </c>
      <c r="H231" s="3">
        <v>530</v>
      </c>
      <c r="I231" s="3">
        <v>76</v>
      </c>
      <c r="J231" s="3">
        <v>18</v>
      </c>
      <c r="K231" s="6" t="str">
        <f t="shared" si="3"/>
        <v>-</v>
      </c>
      <c r="L231" s="25" t="str">
        <f>IFERROR(IF(K231*$E$14&gt;0,K231*$E$14,0),"0")</f>
        <v>0</v>
      </c>
    </row>
    <row r="232" spans="1:12" x14ac:dyDescent="0.2">
      <c r="A232" s="1" t="s">
        <v>274</v>
      </c>
      <c r="B232" s="3" t="s">
        <v>9</v>
      </c>
      <c r="C232" s="3">
        <v>22</v>
      </c>
      <c r="D232" s="3">
        <v>26</v>
      </c>
      <c r="E232" s="3">
        <v>10</v>
      </c>
      <c r="F232" s="3" t="s">
        <v>825</v>
      </c>
      <c r="G232" s="3">
        <v>215</v>
      </c>
      <c r="H232" s="3">
        <v>1660</v>
      </c>
      <c r="I232" s="3">
        <v>76</v>
      </c>
      <c r="J232" s="3">
        <v>21</v>
      </c>
      <c r="K232" s="6">
        <f t="shared" si="3"/>
        <v>0</v>
      </c>
      <c r="L232" s="25">
        <f>IFERROR(IF(K232*$E$14&gt;0,K232*$E$14,0),"0")</f>
        <v>0</v>
      </c>
    </row>
    <row r="233" spans="1:12" x14ac:dyDescent="0.2">
      <c r="A233" s="1" t="s">
        <v>559</v>
      </c>
      <c r="B233" s="3" t="s">
        <v>2</v>
      </c>
      <c r="C233" s="3">
        <v>19</v>
      </c>
      <c r="D233" s="3">
        <v>22</v>
      </c>
      <c r="E233" s="3">
        <v>13</v>
      </c>
      <c r="F233" s="3" t="s">
        <v>825</v>
      </c>
      <c r="G233" s="3">
        <v>216</v>
      </c>
      <c r="H233" s="3">
        <v>1434</v>
      </c>
      <c r="I233" s="3">
        <v>76</v>
      </c>
      <c r="J233" s="3">
        <v>22</v>
      </c>
      <c r="K233" s="6">
        <f t="shared" si="3"/>
        <v>0</v>
      </c>
      <c r="L233" s="25">
        <f>IFERROR(IF(K233*$E$14&gt;0,K233*$E$14,0),"0")</f>
        <v>0</v>
      </c>
    </row>
    <row r="234" spans="1:12" x14ac:dyDescent="0.2">
      <c r="A234" s="1" t="s">
        <v>218</v>
      </c>
      <c r="B234" s="3" t="s">
        <v>16</v>
      </c>
      <c r="C234" s="3">
        <v>17</v>
      </c>
      <c r="D234" s="3">
        <v>29</v>
      </c>
      <c r="E234" s="3">
        <v>14</v>
      </c>
      <c r="F234" s="3" t="s">
        <v>823</v>
      </c>
      <c r="G234" s="3">
        <v>217</v>
      </c>
      <c r="H234" s="3">
        <v>1282</v>
      </c>
      <c r="I234" s="3">
        <v>75</v>
      </c>
      <c r="J234" s="3">
        <v>14</v>
      </c>
      <c r="K234" s="6" t="str">
        <f t="shared" si="3"/>
        <v>-</v>
      </c>
      <c r="L234" s="25" t="str">
        <f>IFERROR(IF(K234*$E$14&gt;0,K234*$E$14,0),"0")</f>
        <v>0</v>
      </c>
    </row>
    <row r="235" spans="1:12" x14ac:dyDescent="0.2">
      <c r="A235" s="1" t="s">
        <v>712</v>
      </c>
      <c r="B235" s="3" t="s">
        <v>17</v>
      </c>
      <c r="C235" s="3">
        <v>11</v>
      </c>
      <c r="D235" s="3">
        <v>27</v>
      </c>
      <c r="E235" s="3">
        <v>14</v>
      </c>
      <c r="F235" s="3" t="s">
        <v>822</v>
      </c>
      <c r="G235" s="3">
        <v>218</v>
      </c>
      <c r="H235" s="3">
        <v>826</v>
      </c>
      <c r="I235" s="3">
        <v>75</v>
      </c>
      <c r="J235" s="3">
        <v>12</v>
      </c>
      <c r="K235" s="6" t="str">
        <f t="shared" si="3"/>
        <v>-</v>
      </c>
      <c r="L235" s="25" t="str">
        <f>IFERROR(IF(K235*$E$14&gt;0,K235*$E$14,0),"0")</f>
        <v>0</v>
      </c>
    </row>
    <row r="236" spans="1:12" x14ac:dyDescent="0.2">
      <c r="A236" s="1" t="s">
        <v>598</v>
      </c>
      <c r="B236" s="3" t="s">
        <v>8</v>
      </c>
      <c r="C236" s="3">
        <v>22</v>
      </c>
      <c r="D236" s="3">
        <v>31</v>
      </c>
      <c r="E236" s="3">
        <v>12</v>
      </c>
      <c r="F236" s="3" t="s">
        <v>825</v>
      </c>
      <c r="G236" s="3">
        <v>219</v>
      </c>
      <c r="H236" s="3">
        <v>1653</v>
      </c>
      <c r="I236" s="3">
        <v>75</v>
      </c>
      <c r="J236" s="3">
        <v>22</v>
      </c>
      <c r="K236" s="6" t="str">
        <f t="shared" si="3"/>
        <v>-</v>
      </c>
      <c r="L236" s="25" t="str">
        <f>IFERROR(IF(K236*$E$14&gt;0,K236*$E$14,0),"0")</f>
        <v>0</v>
      </c>
    </row>
    <row r="237" spans="1:12" x14ac:dyDescent="0.2">
      <c r="A237" s="1" t="s">
        <v>208</v>
      </c>
      <c r="B237" s="3" t="s">
        <v>1</v>
      </c>
      <c r="C237" s="3">
        <v>19</v>
      </c>
      <c r="D237" s="3">
        <v>22</v>
      </c>
      <c r="E237" s="3">
        <v>13</v>
      </c>
      <c r="F237" s="3" t="s">
        <v>824</v>
      </c>
      <c r="G237" s="3">
        <v>220</v>
      </c>
      <c r="H237" s="3">
        <v>1425</v>
      </c>
      <c r="I237" s="3">
        <v>75</v>
      </c>
      <c r="J237" s="3">
        <v>18</v>
      </c>
      <c r="K237" s="6" t="str">
        <f t="shared" si="3"/>
        <v>-</v>
      </c>
      <c r="L237" s="25" t="str">
        <f>IFERROR(IF(K237*$E$14&gt;0,K237*$E$14,0),"0")</f>
        <v>0</v>
      </c>
    </row>
    <row r="238" spans="1:12" x14ac:dyDescent="0.2">
      <c r="A238" s="1" t="s">
        <v>23</v>
      </c>
      <c r="B238" s="3" t="s">
        <v>4</v>
      </c>
      <c r="C238" s="3">
        <v>18</v>
      </c>
      <c r="D238" s="3">
        <v>22</v>
      </c>
      <c r="E238" s="3">
        <v>14</v>
      </c>
      <c r="F238" s="3" t="s">
        <v>823</v>
      </c>
      <c r="G238" s="3">
        <v>221</v>
      </c>
      <c r="H238" s="3">
        <v>1350</v>
      </c>
      <c r="I238" s="3">
        <v>75</v>
      </c>
      <c r="J238" s="3">
        <v>22</v>
      </c>
      <c r="K238" s="6" t="str">
        <f t="shared" si="3"/>
        <v>-</v>
      </c>
      <c r="L238" s="25" t="str">
        <f>IFERROR(IF(K238*$E$14&gt;0,K238*$E$14,0),"0")</f>
        <v>0</v>
      </c>
    </row>
    <row r="239" spans="1:12" x14ac:dyDescent="0.2">
      <c r="A239" s="1" t="s">
        <v>511</v>
      </c>
      <c r="B239" s="3" t="s">
        <v>4</v>
      </c>
      <c r="C239" s="3">
        <v>20</v>
      </c>
      <c r="D239" s="3">
        <v>23</v>
      </c>
      <c r="E239" s="3">
        <v>14</v>
      </c>
      <c r="F239" s="3" t="s">
        <v>825</v>
      </c>
      <c r="G239" s="3">
        <v>222</v>
      </c>
      <c r="H239" s="3">
        <v>1493</v>
      </c>
      <c r="I239" s="3">
        <v>75</v>
      </c>
      <c r="J239" s="3">
        <v>18</v>
      </c>
      <c r="K239" s="6" t="str">
        <f t="shared" si="3"/>
        <v>-</v>
      </c>
      <c r="L239" s="25" t="str">
        <f>IFERROR(IF(K239*$E$14&gt;0,K239*$E$14,0),"0")</f>
        <v>0</v>
      </c>
    </row>
    <row r="240" spans="1:12" x14ac:dyDescent="0.2">
      <c r="A240" s="1" t="s">
        <v>325</v>
      </c>
      <c r="B240" s="3" t="s">
        <v>4</v>
      </c>
      <c r="C240" s="3">
        <v>5</v>
      </c>
      <c r="D240" s="3">
        <v>26</v>
      </c>
      <c r="E240" s="3">
        <v>14</v>
      </c>
      <c r="F240" s="3" t="s">
        <v>821</v>
      </c>
      <c r="G240" s="3">
        <v>223</v>
      </c>
      <c r="H240" s="3">
        <v>372</v>
      </c>
      <c r="I240" s="3">
        <v>74</v>
      </c>
      <c r="J240" s="3">
        <v>26</v>
      </c>
      <c r="K240" s="6" t="str">
        <f t="shared" si="3"/>
        <v>-</v>
      </c>
      <c r="L240" s="25" t="str">
        <f>IFERROR(IF(K240*$E$14&gt;0,K240*$E$14,0),"0")</f>
        <v>0</v>
      </c>
    </row>
    <row r="241" spans="1:12" x14ac:dyDescent="0.2">
      <c r="A241" s="1" t="s">
        <v>170</v>
      </c>
      <c r="B241" s="3" t="s">
        <v>14</v>
      </c>
      <c r="C241" s="3">
        <v>21</v>
      </c>
      <c r="D241" s="3">
        <v>21</v>
      </c>
      <c r="E241" s="3">
        <v>12</v>
      </c>
      <c r="F241" s="3" t="s">
        <v>825</v>
      </c>
      <c r="G241" s="3">
        <v>224</v>
      </c>
      <c r="H241" s="3">
        <v>1559</v>
      </c>
      <c r="I241" s="3">
        <v>74</v>
      </c>
      <c r="J241" s="3">
        <v>24</v>
      </c>
      <c r="K241" s="6" t="str">
        <f t="shared" si="3"/>
        <v>-</v>
      </c>
      <c r="L241" s="25" t="str">
        <f>IFERROR(IF(K241*$E$14&gt;0,K241*$E$14,0),"0")</f>
        <v>0</v>
      </c>
    </row>
    <row r="242" spans="1:12" x14ac:dyDescent="0.2">
      <c r="A242" s="1" t="s">
        <v>641</v>
      </c>
      <c r="B242" s="3" t="s">
        <v>6</v>
      </c>
      <c r="C242" s="3">
        <v>19</v>
      </c>
      <c r="D242" s="3">
        <v>31</v>
      </c>
      <c r="E242" s="3">
        <v>10</v>
      </c>
      <c r="F242" s="3" t="s">
        <v>824</v>
      </c>
      <c r="G242" s="3">
        <v>225</v>
      </c>
      <c r="H242" s="3">
        <v>1406</v>
      </c>
      <c r="I242" s="3">
        <v>74</v>
      </c>
      <c r="J242" s="3">
        <v>16</v>
      </c>
      <c r="K242" s="6" t="str">
        <f t="shared" si="3"/>
        <v>-</v>
      </c>
      <c r="L242" s="25" t="str">
        <f>IFERROR(IF(K242*$E$14&gt;0,K242*$E$14,0),"0")</f>
        <v>0</v>
      </c>
    </row>
    <row r="243" spans="1:12" x14ac:dyDescent="0.2">
      <c r="A243" s="1" t="s">
        <v>360</v>
      </c>
      <c r="B243" s="3" t="s">
        <v>15</v>
      </c>
      <c r="C243" s="3">
        <v>17</v>
      </c>
      <c r="D243" s="3">
        <v>30</v>
      </c>
      <c r="E243" s="3">
        <v>14</v>
      </c>
      <c r="F243" s="3" t="s">
        <v>823</v>
      </c>
      <c r="G243" s="3">
        <v>226</v>
      </c>
      <c r="H243" s="3">
        <v>1258</v>
      </c>
      <c r="I243" s="3">
        <v>74</v>
      </c>
      <c r="J243" s="3">
        <v>23</v>
      </c>
      <c r="K243" s="6" t="str">
        <f t="shared" si="3"/>
        <v>-</v>
      </c>
      <c r="L243" s="25" t="str">
        <f>IFERROR(IF(K243*$E$14&gt;0,K243*$E$14,0),"0")</f>
        <v>0</v>
      </c>
    </row>
    <row r="244" spans="1:12" x14ac:dyDescent="0.2">
      <c r="A244" s="1" t="s">
        <v>762</v>
      </c>
      <c r="B244" s="3" t="s">
        <v>2</v>
      </c>
      <c r="C244" s="3">
        <v>19</v>
      </c>
      <c r="D244" s="3">
        <v>32</v>
      </c>
      <c r="E244" s="3">
        <v>13</v>
      </c>
      <c r="F244" s="3" t="s">
        <v>828</v>
      </c>
      <c r="G244" s="3">
        <v>227</v>
      </c>
      <c r="H244" s="3">
        <v>1407</v>
      </c>
      <c r="I244" s="3">
        <v>74</v>
      </c>
      <c r="J244" s="3">
        <v>20</v>
      </c>
      <c r="K244" s="6" t="str">
        <f t="shared" si="3"/>
        <v>-</v>
      </c>
      <c r="L244" s="25" t="str">
        <f>IFERROR(IF(K244*$E$14&gt;0,K244*$E$14,0),"0")</f>
        <v>0</v>
      </c>
    </row>
    <row r="245" spans="1:12" x14ac:dyDescent="0.2">
      <c r="A245" s="1" t="s">
        <v>290</v>
      </c>
      <c r="B245" s="3" t="s">
        <v>17</v>
      </c>
      <c r="C245" s="3">
        <v>19</v>
      </c>
      <c r="D245" s="3">
        <v>25</v>
      </c>
      <c r="E245" s="3">
        <v>14</v>
      </c>
      <c r="F245" s="3" t="s">
        <v>824</v>
      </c>
      <c r="G245" s="3">
        <v>228</v>
      </c>
      <c r="H245" s="3">
        <v>1404</v>
      </c>
      <c r="I245" s="3">
        <v>74</v>
      </c>
      <c r="J245" s="3">
        <v>17</v>
      </c>
      <c r="K245" s="6" t="str">
        <f t="shared" si="3"/>
        <v>-</v>
      </c>
      <c r="L245" s="25" t="str">
        <f>IFERROR(IF(K245*$E$14&gt;0,K245*$E$14,0),"0")</f>
        <v>0</v>
      </c>
    </row>
    <row r="246" spans="1:12" x14ac:dyDescent="0.2">
      <c r="A246" s="1" t="s">
        <v>322</v>
      </c>
      <c r="B246" s="3" t="s">
        <v>15</v>
      </c>
      <c r="C246" s="3">
        <v>22</v>
      </c>
      <c r="D246" s="3">
        <v>22</v>
      </c>
      <c r="E246" s="3">
        <v>14</v>
      </c>
      <c r="F246" s="3" t="s">
        <v>823</v>
      </c>
      <c r="G246" s="3">
        <v>229</v>
      </c>
      <c r="H246" s="3">
        <v>1624</v>
      </c>
      <c r="I246" s="3">
        <v>74</v>
      </c>
      <c r="J246" s="3">
        <v>19</v>
      </c>
      <c r="K246" s="6" t="str">
        <f t="shared" si="3"/>
        <v>-</v>
      </c>
      <c r="L246" s="25" t="str">
        <f>IFERROR(IF(K246*$E$14&gt;0,K246*$E$14,0),"0")</f>
        <v>0</v>
      </c>
    </row>
    <row r="247" spans="1:12" x14ac:dyDescent="0.2">
      <c r="A247" s="1" t="s">
        <v>219</v>
      </c>
      <c r="B247" s="3" t="s">
        <v>5</v>
      </c>
      <c r="C247" s="3">
        <v>17</v>
      </c>
      <c r="D247" s="3">
        <v>25</v>
      </c>
      <c r="E247" s="3">
        <v>13</v>
      </c>
      <c r="F247" s="3" t="s">
        <v>825</v>
      </c>
      <c r="G247" s="3">
        <v>230</v>
      </c>
      <c r="H247" s="3">
        <v>1254</v>
      </c>
      <c r="I247" s="3">
        <v>74</v>
      </c>
      <c r="J247" s="3">
        <v>19</v>
      </c>
      <c r="K247" s="6" t="str">
        <f t="shared" si="3"/>
        <v>-</v>
      </c>
      <c r="L247" s="25" t="str">
        <f>IFERROR(IF(K247*$E$14&gt;0,K247*$E$14,0),"0")</f>
        <v>0</v>
      </c>
    </row>
    <row r="248" spans="1:12" x14ac:dyDescent="0.2">
      <c r="A248" s="1" t="s">
        <v>487</v>
      </c>
      <c r="B248" s="3" t="s">
        <v>7</v>
      </c>
      <c r="C248" s="3">
        <v>22</v>
      </c>
      <c r="D248" s="3">
        <v>24</v>
      </c>
      <c r="E248" s="3">
        <v>13</v>
      </c>
      <c r="F248" s="3" t="s">
        <v>825</v>
      </c>
      <c r="G248" s="3">
        <v>231</v>
      </c>
      <c r="H248" s="3">
        <v>1623</v>
      </c>
      <c r="I248" s="3">
        <v>74</v>
      </c>
      <c r="J248" s="3">
        <v>24</v>
      </c>
      <c r="K248" s="6" t="str">
        <f t="shared" si="3"/>
        <v>-</v>
      </c>
      <c r="L248" s="25" t="str">
        <f>IFERROR(IF(K248*$E$14&gt;0,K248*$E$14,0),"0")</f>
        <v>0</v>
      </c>
    </row>
    <row r="249" spans="1:12" x14ac:dyDescent="0.2">
      <c r="A249" s="1" t="s">
        <v>736</v>
      </c>
      <c r="B249" s="3" t="s">
        <v>17</v>
      </c>
      <c r="C249" s="3">
        <v>22</v>
      </c>
      <c r="D249" s="3">
        <v>31</v>
      </c>
      <c r="E249" s="3">
        <v>14</v>
      </c>
      <c r="F249" s="3" t="s">
        <v>827</v>
      </c>
      <c r="G249" s="3">
        <v>232</v>
      </c>
      <c r="H249" s="3">
        <v>1620</v>
      </c>
      <c r="I249" s="3">
        <v>74</v>
      </c>
      <c r="J249" s="3">
        <v>25</v>
      </c>
      <c r="K249" s="6" t="str">
        <f t="shared" si="3"/>
        <v>-</v>
      </c>
      <c r="L249" s="25" t="str">
        <f>IFERROR(IF(K249*$E$14&gt;0,K249*$E$14,0),"0")</f>
        <v>0</v>
      </c>
    </row>
    <row r="250" spans="1:12" x14ac:dyDescent="0.2">
      <c r="A250" s="1" t="s">
        <v>348</v>
      </c>
      <c r="B250" s="3" t="s">
        <v>3</v>
      </c>
      <c r="C250" s="3">
        <v>18</v>
      </c>
      <c r="D250" s="3">
        <v>22</v>
      </c>
      <c r="E250" s="3">
        <v>12</v>
      </c>
      <c r="F250" s="3" t="s">
        <v>824</v>
      </c>
      <c r="G250" s="3">
        <v>233</v>
      </c>
      <c r="H250" s="3">
        <v>1323</v>
      </c>
      <c r="I250" s="3">
        <v>74</v>
      </c>
      <c r="J250" s="3">
        <v>18</v>
      </c>
      <c r="K250" s="6" t="str">
        <f t="shared" si="3"/>
        <v>-</v>
      </c>
      <c r="L250" s="25" t="str">
        <f>IFERROR(IF(K250*$E$14&gt;0,K250*$E$14,0),"0")</f>
        <v>0</v>
      </c>
    </row>
    <row r="251" spans="1:12" x14ac:dyDescent="0.2">
      <c r="A251" s="1" t="s">
        <v>470</v>
      </c>
      <c r="B251" s="3" t="s">
        <v>11</v>
      </c>
      <c r="C251" s="3">
        <v>13</v>
      </c>
      <c r="D251" s="3">
        <v>28</v>
      </c>
      <c r="E251" s="3">
        <v>12</v>
      </c>
      <c r="F251" s="3" t="s">
        <v>824</v>
      </c>
      <c r="G251" s="3">
        <v>234</v>
      </c>
      <c r="H251" s="3">
        <v>955</v>
      </c>
      <c r="I251" s="3">
        <v>74</v>
      </c>
      <c r="J251" s="3">
        <v>18</v>
      </c>
      <c r="K251" s="6" t="str">
        <f t="shared" si="3"/>
        <v>-</v>
      </c>
      <c r="L251" s="25" t="str">
        <f>IFERROR(IF(K251*$E$14&gt;0,K251*$E$14,0),"0")</f>
        <v>0</v>
      </c>
    </row>
    <row r="252" spans="1:12" x14ac:dyDescent="0.2">
      <c r="A252" s="1" t="s">
        <v>225</v>
      </c>
      <c r="B252" s="3" t="s">
        <v>7</v>
      </c>
      <c r="C252" s="3">
        <v>19</v>
      </c>
      <c r="D252" s="3">
        <v>22</v>
      </c>
      <c r="E252" s="3">
        <v>13</v>
      </c>
      <c r="F252" s="3" t="s">
        <v>825</v>
      </c>
      <c r="G252" s="3">
        <v>235</v>
      </c>
      <c r="H252" s="3">
        <v>1397</v>
      </c>
      <c r="I252" s="3">
        <v>74</v>
      </c>
      <c r="J252" s="3">
        <v>26</v>
      </c>
      <c r="K252" s="6" t="str">
        <f t="shared" si="3"/>
        <v>-</v>
      </c>
      <c r="L252" s="25" t="str">
        <f>IFERROR(IF(K252*$E$14&gt;0,K252*$E$14,0),"0")</f>
        <v>0</v>
      </c>
    </row>
    <row r="253" spans="1:12" x14ac:dyDescent="0.2">
      <c r="A253" s="1" t="s">
        <v>535</v>
      </c>
      <c r="B253" s="3" t="s">
        <v>9</v>
      </c>
      <c r="C253" s="3">
        <v>20</v>
      </c>
      <c r="D253" s="3">
        <v>26</v>
      </c>
      <c r="E253" s="3">
        <v>10</v>
      </c>
      <c r="F253" s="3" t="s">
        <v>824</v>
      </c>
      <c r="G253" s="3">
        <v>236</v>
      </c>
      <c r="H253" s="3">
        <v>1468</v>
      </c>
      <c r="I253" s="3">
        <v>73</v>
      </c>
      <c r="J253" s="3">
        <v>19</v>
      </c>
      <c r="K253" s="6" t="str">
        <f t="shared" si="3"/>
        <v>-</v>
      </c>
      <c r="L253" s="25" t="str">
        <f>IFERROR(IF(K253*$E$14&gt;0,K253*$E$14,0),"0")</f>
        <v>0</v>
      </c>
    </row>
    <row r="254" spans="1:12" x14ac:dyDescent="0.2">
      <c r="A254" s="1" t="s">
        <v>346</v>
      </c>
      <c r="B254" s="3" t="s">
        <v>9</v>
      </c>
      <c r="C254" s="3">
        <v>16</v>
      </c>
      <c r="D254" s="3">
        <v>20</v>
      </c>
      <c r="E254" s="3">
        <v>10</v>
      </c>
      <c r="F254" s="3" t="s">
        <v>828</v>
      </c>
      <c r="G254" s="3">
        <v>237</v>
      </c>
      <c r="H254" s="3">
        <v>1175</v>
      </c>
      <c r="I254" s="3">
        <v>73</v>
      </c>
      <c r="J254" s="3">
        <v>12</v>
      </c>
      <c r="K254" s="6" t="str">
        <f t="shared" si="3"/>
        <v>-</v>
      </c>
      <c r="L254" s="25" t="str">
        <f>IFERROR(IF(K254*$E$14&gt;0,K254*$E$14,0),"0")</f>
        <v>0</v>
      </c>
    </row>
    <row r="255" spans="1:12" x14ac:dyDescent="0.2">
      <c r="A255" s="1" t="s">
        <v>680</v>
      </c>
      <c r="B255" s="3" t="s">
        <v>3</v>
      </c>
      <c r="C255" s="3">
        <v>19</v>
      </c>
      <c r="D255" s="3">
        <v>23</v>
      </c>
      <c r="E255" s="3">
        <v>12</v>
      </c>
      <c r="F255" s="3" t="s">
        <v>827</v>
      </c>
      <c r="G255" s="3">
        <v>238</v>
      </c>
      <c r="H255" s="3">
        <v>1392</v>
      </c>
      <c r="I255" s="3">
        <v>73</v>
      </c>
      <c r="J255" s="3">
        <v>30</v>
      </c>
      <c r="K255" s="6" t="str">
        <f t="shared" si="3"/>
        <v>-</v>
      </c>
      <c r="L255" s="25" t="str">
        <f>IFERROR(IF(K255*$E$14&gt;0,K255*$E$14,0),"0")</f>
        <v>0</v>
      </c>
    </row>
    <row r="256" spans="1:12" x14ac:dyDescent="0.2">
      <c r="A256" s="1" t="s">
        <v>347</v>
      </c>
      <c r="B256" s="3" t="s">
        <v>9</v>
      </c>
      <c r="C256" s="3">
        <v>3</v>
      </c>
      <c r="D256" s="3">
        <v>21</v>
      </c>
      <c r="E256" s="3">
        <v>10</v>
      </c>
      <c r="F256" s="3" t="s">
        <v>828</v>
      </c>
      <c r="G256" s="3">
        <v>239</v>
      </c>
      <c r="H256" s="3">
        <v>220</v>
      </c>
      <c r="I256" s="3">
        <v>73</v>
      </c>
      <c r="J256" s="3">
        <v>9</v>
      </c>
      <c r="K256" s="6" t="str">
        <f t="shared" si="3"/>
        <v>-</v>
      </c>
      <c r="L256" s="25" t="str">
        <f>IFERROR(IF(K256*$E$14&gt;0,K256*$E$14,0),"0")</f>
        <v>0</v>
      </c>
    </row>
    <row r="257" spans="1:12" x14ac:dyDescent="0.2">
      <c r="A257" s="1" t="s">
        <v>524</v>
      </c>
      <c r="B257" s="3" t="s">
        <v>15</v>
      </c>
      <c r="C257" s="3">
        <v>21</v>
      </c>
      <c r="D257" s="3">
        <v>20</v>
      </c>
      <c r="E257" s="3">
        <v>14</v>
      </c>
      <c r="F257" s="3" t="s">
        <v>828</v>
      </c>
      <c r="G257" s="3">
        <v>240</v>
      </c>
      <c r="H257" s="3">
        <v>1613</v>
      </c>
      <c r="I257" s="3">
        <v>73</v>
      </c>
      <c r="J257" s="3">
        <v>14</v>
      </c>
      <c r="K257" s="6" t="str">
        <f t="shared" si="3"/>
        <v>-</v>
      </c>
      <c r="L257" s="25" t="str">
        <f>IFERROR(IF(K257*$E$14&gt;0,K257*$E$14,0),"0")</f>
        <v>0</v>
      </c>
    </row>
    <row r="258" spans="1:12" x14ac:dyDescent="0.2">
      <c r="A258" s="1" t="s">
        <v>307</v>
      </c>
      <c r="B258" s="3" t="s">
        <v>1</v>
      </c>
      <c r="C258" s="3">
        <v>18</v>
      </c>
      <c r="D258" s="3">
        <v>23</v>
      </c>
      <c r="E258" s="3">
        <v>13</v>
      </c>
      <c r="F258" s="3" t="s">
        <v>824</v>
      </c>
      <c r="G258" s="3">
        <v>241</v>
      </c>
      <c r="H258" s="3">
        <v>1318</v>
      </c>
      <c r="I258" s="3">
        <v>73</v>
      </c>
      <c r="J258" s="3">
        <v>18</v>
      </c>
      <c r="K258" s="6" t="str">
        <f t="shared" si="3"/>
        <v>-</v>
      </c>
      <c r="L258" s="25" t="str">
        <f>IFERROR(IF(K258*$E$14&gt;0,K258*$E$14,0),"0")</f>
        <v>0</v>
      </c>
    </row>
    <row r="259" spans="1:12" x14ac:dyDescent="0.2">
      <c r="A259" s="1" t="s">
        <v>303</v>
      </c>
      <c r="B259" s="3" t="s">
        <v>2</v>
      </c>
      <c r="C259" s="3">
        <v>17</v>
      </c>
      <c r="D259" s="3">
        <v>22</v>
      </c>
      <c r="E259" s="3">
        <v>13</v>
      </c>
      <c r="F259" s="3" t="s">
        <v>823</v>
      </c>
      <c r="G259" s="3">
        <v>242</v>
      </c>
      <c r="H259" s="3">
        <v>1245</v>
      </c>
      <c r="I259" s="3">
        <v>73</v>
      </c>
      <c r="J259" s="3">
        <v>19</v>
      </c>
      <c r="K259" s="6" t="str">
        <f t="shared" si="3"/>
        <v>-</v>
      </c>
      <c r="L259" s="25" t="str">
        <f>IFERROR(IF(K259*$E$14&gt;0,K259*$E$14,0),"0")</f>
        <v>0</v>
      </c>
    </row>
    <row r="260" spans="1:12" x14ac:dyDescent="0.2">
      <c r="A260" s="1" t="s">
        <v>44</v>
      </c>
      <c r="B260" s="3" t="s">
        <v>16</v>
      </c>
      <c r="C260" s="3">
        <v>22</v>
      </c>
      <c r="D260" s="3">
        <v>26</v>
      </c>
      <c r="E260" s="3">
        <v>14</v>
      </c>
      <c r="F260" s="3" t="s">
        <v>828</v>
      </c>
      <c r="G260" s="3">
        <v>243</v>
      </c>
      <c r="H260" s="3">
        <v>1611</v>
      </c>
      <c r="I260" s="3">
        <v>73</v>
      </c>
      <c r="J260" s="3">
        <v>15</v>
      </c>
      <c r="K260" s="6" t="str">
        <f t="shared" si="3"/>
        <v>-</v>
      </c>
      <c r="L260" s="25" t="str">
        <f>IFERROR(IF(K260*$E$14&gt;0,K260*$E$14,0),"0")</f>
        <v>0</v>
      </c>
    </row>
    <row r="261" spans="1:12" x14ac:dyDescent="0.2">
      <c r="A261" s="1" t="s">
        <v>472</v>
      </c>
      <c r="B261" s="3" t="s">
        <v>13</v>
      </c>
      <c r="C261" s="3">
        <v>13</v>
      </c>
      <c r="D261" s="3">
        <v>21</v>
      </c>
      <c r="E261" s="3">
        <v>13</v>
      </c>
      <c r="F261" s="3" t="s">
        <v>823</v>
      </c>
      <c r="G261" s="3">
        <v>244</v>
      </c>
      <c r="H261" s="3">
        <v>946</v>
      </c>
      <c r="I261" s="3">
        <v>73</v>
      </c>
      <c r="J261" s="3">
        <v>20</v>
      </c>
      <c r="K261" s="6" t="str">
        <f t="shared" si="3"/>
        <v>-</v>
      </c>
      <c r="L261" s="25" t="str">
        <f>IFERROR(IF(K261*$E$14&gt;0,K261*$E$14,0),"0")</f>
        <v>0</v>
      </c>
    </row>
    <row r="262" spans="1:12" x14ac:dyDescent="0.2">
      <c r="A262" s="1" t="s">
        <v>573</v>
      </c>
      <c r="B262" s="3" t="s">
        <v>10</v>
      </c>
      <c r="C262" s="3">
        <v>17</v>
      </c>
      <c r="D262" s="3">
        <v>28</v>
      </c>
      <c r="E262" s="3">
        <v>14</v>
      </c>
      <c r="F262" s="3" t="s">
        <v>827</v>
      </c>
      <c r="G262" s="3">
        <v>245</v>
      </c>
      <c r="H262" s="3">
        <v>1235</v>
      </c>
      <c r="I262" s="3">
        <v>73</v>
      </c>
      <c r="J262" s="3">
        <v>25</v>
      </c>
      <c r="K262" s="6" t="str">
        <f t="shared" si="3"/>
        <v>-</v>
      </c>
      <c r="L262" s="25" t="str">
        <f>IFERROR(IF(K262*$E$14&gt;0,K262*$E$14,0),"0")</f>
        <v>0</v>
      </c>
    </row>
    <row r="263" spans="1:12" x14ac:dyDescent="0.2">
      <c r="A263" s="1" t="s">
        <v>652</v>
      </c>
      <c r="B263" s="3" t="s">
        <v>7</v>
      </c>
      <c r="C263" s="3">
        <v>22</v>
      </c>
      <c r="D263" s="3">
        <v>23</v>
      </c>
      <c r="E263" s="3">
        <v>13</v>
      </c>
      <c r="F263" s="3" t="s">
        <v>828</v>
      </c>
      <c r="G263" s="3">
        <v>246</v>
      </c>
      <c r="H263" s="3">
        <v>1600</v>
      </c>
      <c r="I263" s="3">
        <v>73</v>
      </c>
      <c r="J263" s="3">
        <v>11</v>
      </c>
      <c r="K263" s="6" t="str">
        <f t="shared" si="3"/>
        <v>-</v>
      </c>
      <c r="L263" s="25" t="str">
        <f>IFERROR(IF(K263*$E$14&gt;0,K263*$E$14,0),"0")</f>
        <v>0</v>
      </c>
    </row>
    <row r="264" spans="1:12" x14ac:dyDescent="0.2">
      <c r="A264" s="1" t="s">
        <v>382</v>
      </c>
      <c r="B264" s="3" t="s">
        <v>8</v>
      </c>
      <c r="C264" s="3">
        <v>12</v>
      </c>
      <c r="D264" s="3">
        <v>24</v>
      </c>
      <c r="E264" s="3">
        <v>12</v>
      </c>
      <c r="F264" s="3" t="s">
        <v>823</v>
      </c>
      <c r="G264" s="3">
        <v>247</v>
      </c>
      <c r="H264" s="3">
        <v>870</v>
      </c>
      <c r="I264" s="3">
        <v>73</v>
      </c>
      <c r="J264" s="3">
        <v>21</v>
      </c>
      <c r="K264" s="6" t="str">
        <f t="shared" si="3"/>
        <v>-</v>
      </c>
      <c r="L264" s="25" t="str">
        <f>IFERROR(IF(K264*$E$14&gt;0,K264*$E$14,0),"0")</f>
        <v>0</v>
      </c>
    </row>
    <row r="265" spans="1:12" x14ac:dyDescent="0.2">
      <c r="A265" s="1" t="s">
        <v>287</v>
      </c>
      <c r="B265" s="3" t="s">
        <v>15</v>
      </c>
      <c r="C265" s="3">
        <v>22</v>
      </c>
      <c r="D265" s="3">
        <v>31</v>
      </c>
      <c r="E265" s="3">
        <v>14</v>
      </c>
      <c r="F265" s="3" t="s">
        <v>828</v>
      </c>
      <c r="G265" s="3">
        <v>248</v>
      </c>
      <c r="H265" s="3">
        <v>1595</v>
      </c>
      <c r="I265" s="3">
        <v>73</v>
      </c>
      <c r="J265" s="3">
        <v>20</v>
      </c>
      <c r="K265" s="6" t="str">
        <f t="shared" si="3"/>
        <v>-</v>
      </c>
      <c r="L265" s="25" t="str">
        <f>IFERROR(IF(K265*$E$14&gt;0,K265*$E$14,0),"0")</f>
        <v>0</v>
      </c>
    </row>
    <row r="266" spans="1:12" x14ac:dyDescent="0.2">
      <c r="A266" s="1" t="s">
        <v>407</v>
      </c>
      <c r="B266" s="3" t="s">
        <v>6</v>
      </c>
      <c r="C266" s="3">
        <v>11</v>
      </c>
      <c r="D266" s="3">
        <v>22</v>
      </c>
      <c r="E266" s="3">
        <v>10</v>
      </c>
      <c r="F266" s="3" t="s">
        <v>828</v>
      </c>
      <c r="G266" s="3">
        <v>249</v>
      </c>
      <c r="H266" s="3">
        <v>797</v>
      </c>
      <c r="I266" s="3">
        <v>73</v>
      </c>
      <c r="J266" s="3">
        <v>16</v>
      </c>
      <c r="K266" s="6" t="str">
        <f t="shared" si="3"/>
        <v>-</v>
      </c>
      <c r="L266" s="25" t="str">
        <f>IFERROR(IF(K266*$E$14&gt;0,K266*$E$14,0),"0")</f>
        <v>0</v>
      </c>
    </row>
    <row r="267" spans="1:12" x14ac:dyDescent="0.2">
      <c r="A267" s="1" t="s">
        <v>181</v>
      </c>
      <c r="B267" s="3" t="s">
        <v>11</v>
      </c>
      <c r="C267" s="3">
        <v>21</v>
      </c>
      <c r="D267" s="3">
        <v>25</v>
      </c>
      <c r="E267" s="3">
        <v>12</v>
      </c>
      <c r="F267" s="3" t="s">
        <v>825</v>
      </c>
      <c r="G267" s="3">
        <v>250</v>
      </c>
      <c r="H267" s="3">
        <v>1520</v>
      </c>
      <c r="I267" s="3">
        <v>72</v>
      </c>
      <c r="J267" s="3">
        <v>23</v>
      </c>
      <c r="K267" s="6" t="str">
        <f t="shared" si="3"/>
        <v>-</v>
      </c>
      <c r="L267" s="25" t="str">
        <f>IFERROR(IF(K267*$E$14&gt;0,K267*$E$14,0),"0")</f>
        <v>0</v>
      </c>
    </row>
    <row r="268" spans="1:12" x14ac:dyDescent="0.2">
      <c r="A268" s="1" t="s">
        <v>621</v>
      </c>
      <c r="B268" s="3" t="s">
        <v>5</v>
      </c>
      <c r="C268" s="3">
        <v>15</v>
      </c>
      <c r="D268" s="3">
        <v>28</v>
      </c>
      <c r="E268" s="3">
        <v>13</v>
      </c>
      <c r="F268" s="3" t="s">
        <v>827</v>
      </c>
      <c r="G268" s="3">
        <v>251</v>
      </c>
      <c r="H268" s="3">
        <v>1085</v>
      </c>
      <c r="I268" s="3">
        <v>72</v>
      </c>
      <c r="J268" s="3">
        <v>24</v>
      </c>
      <c r="K268" s="6" t="str">
        <f t="shared" si="3"/>
        <v>-</v>
      </c>
      <c r="L268" s="25" t="str">
        <f>IFERROR(IF(K268*$E$14&gt;0,K268*$E$14,0),"0")</f>
        <v>0</v>
      </c>
    </row>
    <row r="269" spans="1:12" x14ac:dyDescent="0.2">
      <c r="A269" s="1" t="s">
        <v>711</v>
      </c>
      <c r="B269" s="3" t="s">
        <v>0</v>
      </c>
      <c r="C269" s="3">
        <v>16</v>
      </c>
      <c r="D269" s="3">
        <v>30</v>
      </c>
      <c r="E269" s="3">
        <v>14</v>
      </c>
      <c r="F269" s="3" t="s">
        <v>828</v>
      </c>
      <c r="G269" s="3">
        <v>252</v>
      </c>
      <c r="H269" s="3">
        <v>1155</v>
      </c>
      <c r="I269" s="3">
        <v>72</v>
      </c>
      <c r="J269" s="3">
        <v>20</v>
      </c>
      <c r="K269" s="6" t="str">
        <f t="shared" si="3"/>
        <v>-</v>
      </c>
      <c r="L269" s="25" t="str">
        <f>IFERROR(IF(K269*$E$14&gt;0,K269*$E$14,0),"0")</f>
        <v>0</v>
      </c>
    </row>
    <row r="270" spans="1:12" x14ac:dyDescent="0.2">
      <c r="A270" s="1" t="s">
        <v>438</v>
      </c>
      <c r="B270" s="3" t="s">
        <v>12</v>
      </c>
      <c r="C270" s="3">
        <v>17</v>
      </c>
      <c r="D270" s="3">
        <v>25</v>
      </c>
      <c r="E270" s="3">
        <v>13</v>
      </c>
      <c r="F270" s="3" t="s">
        <v>825</v>
      </c>
      <c r="G270" s="3">
        <v>253</v>
      </c>
      <c r="H270" s="3">
        <v>1226</v>
      </c>
      <c r="I270" s="3">
        <v>72</v>
      </c>
      <c r="J270" s="3">
        <v>16</v>
      </c>
      <c r="K270" s="6" t="str">
        <f t="shared" si="3"/>
        <v>-</v>
      </c>
      <c r="L270" s="25" t="str">
        <f>IFERROR(IF(K270*$E$14&gt;0,K270*$E$14,0),"0")</f>
        <v>0</v>
      </c>
    </row>
    <row r="271" spans="1:12" x14ac:dyDescent="0.2">
      <c r="A271" s="1" t="s">
        <v>791</v>
      </c>
      <c r="B271" s="3" t="s">
        <v>1</v>
      </c>
      <c r="C271" s="3">
        <v>13</v>
      </c>
      <c r="D271" s="3">
        <v>24</v>
      </c>
      <c r="E271" s="3">
        <v>13</v>
      </c>
      <c r="F271" s="3" t="s">
        <v>828</v>
      </c>
      <c r="G271" s="3">
        <v>254</v>
      </c>
      <c r="H271" s="3">
        <v>937</v>
      </c>
      <c r="I271" s="3">
        <v>72</v>
      </c>
      <c r="J271" s="3">
        <v>18</v>
      </c>
      <c r="K271" s="6" t="str">
        <f t="shared" si="3"/>
        <v>-</v>
      </c>
      <c r="L271" s="25" t="str">
        <f>IFERROR(IF(K271*$E$14&gt;0,K271*$E$14,0),"0")</f>
        <v>0</v>
      </c>
    </row>
    <row r="272" spans="1:12" x14ac:dyDescent="0.2">
      <c r="A272" s="1" t="s">
        <v>476</v>
      </c>
      <c r="B272" s="3" t="s">
        <v>2</v>
      </c>
      <c r="C272" s="3">
        <v>1</v>
      </c>
      <c r="D272" s="3">
        <v>26</v>
      </c>
      <c r="E272" s="3">
        <v>13</v>
      </c>
      <c r="F272" s="3" t="s">
        <v>824</v>
      </c>
      <c r="G272" s="3">
        <v>255</v>
      </c>
      <c r="H272" s="3">
        <v>72</v>
      </c>
      <c r="I272" s="3">
        <v>72</v>
      </c>
      <c r="J272" s="3" t="s">
        <v>820</v>
      </c>
      <c r="K272" s="6" t="str">
        <f t="shared" si="3"/>
        <v>-</v>
      </c>
      <c r="L272" s="25" t="str">
        <f>IFERROR(IF(K272*$E$14&gt;0,K272*$E$14,0),"0")</f>
        <v>0</v>
      </c>
    </row>
    <row r="273" spans="1:12" x14ac:dyDescent="0.2">
      <c r="A273" s="1" t="s">
        <v>94</v>
      </c>
      <c r="B273" s="3" t="s">
        <v>2</v>
      </c>
      <c r="C273" s="3">
        <v>5</v>
      </c>
      <c r="D273" s="3">
        <v>22</v>
      </c>
      <c r="E273" s="3">
        <v>13</v>
      </c>
      <c r="F273" s="3" t="s">
        <v>826</v>
      </c>
      <c r="G273" s="3">
        <v>256</v>
      </c>
      <c r="H273" s="3">
        <v>360</v>
      </c>
      <c r="I273" s="3">
        <v>72</v>
      </c>
      <c r="J273" s="3">
        <v>16</v>
      </c>
      <c r="K273" s="6" t="str">
        <f t="shared" si="3"/>
        <v>-</v>
      </c>
      <c r="L273" s="25" t="str">
        <f>IFERROR(IF(K273*$E$14&gt;0,K273*$E$14,0),"0")</f>
        <v>0</v>
      </c>
    </row>
    <row r="274" spans="1:12" x14ac:dyDescent="0.2">
      <c r="A274" s="1" t="s">
        <v>193</v>
      </c>
      <c r="B274" s="3" t="s">
        <v>7</v>
      </c>
      <c r="C274" s="3">
        <v>6</v>
      </c>
      <c r="D274" s="3">
        <v>26</v>
      </c>
      <c r="E274" s="3">
        <v>13</v>
      </c>
      <c r="F274" s="3" t="s">
        <v>828</v>
      </c>
      <c r="G274" s="3">
        <v>257</v>
      </c>
      <c r="H274" s="3">
        <v>432</v>
      </c>
      <c r="I274" s="3">
        <v>72</v>
      </c>
      <c r="J274" s="3">
        <v>21</v>
      </c>
      <c r="K274" s="6" t="str">
        <f t="shared" si="3"/>
        <v>-</v>
      </c>
      <c r="L274" s="25" t="str">
        <f>IFERROR(IF(K274*$E$14&gt;0,K274*$E$14,0),"0")</f>
        <v>0</v>
      </c>
    </row>
    <row r="275" spans="1:12" x14ac:dyDescent="0.2">
      <c r="A275" s="1" t="s">
        <v>475</v>
      </c>
      <c r="B275" s="3" t="s">
        <v>5</v>
      </c>
      <c r="C275" s="3">
        <v>22</v>
      </c>
      <c r="D275" s="3">
        <v>21</v>
      </c>
      <c r="E275" s="3">
        <v>13</v>
      </c>
      <c r="F275" s="3" t="s">
        <v>828</v>
      </c>
      <c r="G275" s="3">
        <v>258</v>
      </c>
      <c r="H275" s="3">
        <v>1580</v>
      </c>
      <c r="I275" s="3">
        <v>72</v>
      </c>
      <c r="J275" s="3">
        <v>18</v>
      </c>
      <c r="K275" s="6" t="str">
        <f t="shared" ref="K275:K338" si="4">IFERROR(IF(IF(ISNUMBER(SEARCH("DEF",F275)),I275-$C$12,IF(ISNUMBER(SEARCH("FWD",F275)),I275-$C$15,IF(ISNUMBER(SEARCH("RUC",F275)),I275-$C$14,IF(ISNUMBER(SEARCH("MID",F275)),I275-$C$13))))&lt;0,"-",ROUNDUP(IF(ISNUMBER(SEARCH("DEF",F275)),I275-$C$12,IF(ISNUMBER(SEARCH("FWD",F275)),I275-$C$15,IF(ISNUMBER(SEARCH("RUC",F275)),I275-$C$14,IF(ISNUMBER(SEARCH("MID",F275)),I275-$C$13)))),0)),"-")</f>
        <v>-</v>
      </c>
      <c r="L275" s="25" t="str">
        <f>IFERROR(IF(K275*$E$14&gt;0,K275*$E$14,0),"0")</f>
        <v>0</v>
      </c>
    </row>
    <row r="276" spans="1:12" x14ac:dyDescent="0.2">
      <c r="A276" s="1" t="s">
        <v>781</v>
      </c>
      <c r="B276" s="3" t="s">
        <v>6</v>
      </c>
      <c r="C276" s="3">
        <v>22</v>
      </c>
      <c r="D276" s="3">
        <v>21</v>
      </c>
      <c r="E276" s="3">
        <v>10</v>
      </c>
      <c r="F276" s="3" t="s">
        <v>824</v>
      </c>
      <c r="G276" s="3">
        <v>259</v>
      </c>
      <c r="H276" s="3">
        <v>1578</v>
      </c>
      <c r="I276" s="3">
        <v>72</v>
      </c>
      <c r="J276" s="3">
        <v>18</v>
      </c>
      <c r="K276" s="6" t="str">
        <f t="shared" si="4"/>
        <v>-</v>
      </c>
      <c r="L276" s="25" t="str">
        <f>IFERROR(IF(K276*$E$14&gt;0,K276*$E$14,0),"0")</f>
        <v>0</v>
      </c>
    </row>
    <row r="277" spans="1:12" x14ac:dyDescent="0.2">
      <c r="A277" s="1" t="s">
        <v>657</v>
      </c>
      <c r="B277" s="3" t="s">
        <v>5</v>
      </c>
      <c r="C277" s="3">
        <v>10</v>
      </c>
      <c r="D277" s="3">
        <v>22</v>
      </c>
      <c r="E277" s="3">
        <v>13</v>
      </c>
      <c r="F277" s="3" t="s">
        <v>828</v>
      </c>
      <c r="G277" s="3">
        <v>260</v>
      </c>
      <c r="H277" s="3">
        <v>716</v>
      </c>
      <c r="I277" s="3">
        <v>72</v>
      </c>
      <c r="J277" s="3">
        <v>15</v>
      </c>
      <c r="K277" s="6" t="str">
        <f t="shared" si="4"/>
        <v>-</v>
      </c>
      <c r="L277" s="25" t="str">
        <f>IFERROR(IF(K277*$E$14&gt;0,K277*$E$14,0),"0")</f>
        <v>0</v>
      </c>
    </row>
    <row r="278" spans="1:12" x14ac:dyDescent="0.2">
      <c r="A278" s="1" t="s">
        <v>647</v>
      </c>
      <c r="B278" s="3" t="s">
        <v>8</v>
      </c>
      <c r="C278" s="3">
        <v>13</v>
      </c>
      <c r="D278" s="3">
        <v>27</v>
      </c>
      <c r="E278" s="3">
        <v>12</v>
      </c>
      <c r="F278" s="3" t="s">
        <v>821</v>
      </c>
      <c r="G278" s="3">
        <v>261</v>
      </c>
      <c r="H278" s="3">
        <v>929</v>
      </c>
      <c r="I278" s="3">
        <v>72</v>
      </c>
      <c r="J278" s="3">
        <v>22</v>
      </c>
      <c r="K278" s="6" t="str">
        <f t="shared" si="4"/>
        <v>-</v>
      </c>
      <c r="L278" s="25" t="str">
        <f>IFERROR(IF(K278*$E$14&gt;0,K278*$E$14,0),"0")</f>
        <v>0</v>
      </c>
    </row>
    <row r="279" spans="1:12" x14ac:dyDescent="0.2">
      <c r="A279" s="1" t="s">
        <v>724</v>
      </c>
      <c r="B279" s="3" t="s">
        <v>2</v>
      </c>
      <c r="C279" s="3">
        <v>9</v>
      </c>
      <c r="D279" s="3">
        <v>21</v>
      </c>
      <c r="E279" s="3">
        <v>13</v>
      </c>
      <c r="F279" s="3" t="s">
        <v>824</v>
      </c>
      <c r="G279" s="3">
        <v>262</v>
      </c>
      <c r="H279" s="3">
        <v>643</v>
      </c>
      <c r="I279" s="3">
        <v>71</v>
      </c>
      <c r="J279" s="3">
        <v>26</v>
      </c>
      <c r="K279" s="6" t="str">
        <f t="shared" si="4"/>
        <v>-</v>
      </c>
      <c r="L279" s="25" t="str">
        <f>IFERROR(IF(K279*$E$14&gt;0,K279*$E$14,0),"0")</f>
        <v>0</v>
      </c>
    </row>
    <row r="280" spans="1:12" x14ac:dyDescent="0.2">
      <c r="A280" s="1" t="s">
        <v>96</v>
      </c>
      <c r="B280" s="3" t="s">
        <v>3</v>
      </c>
      <c r="C280" s="3">
        <v>21</v>
      </c>
      <c r="D280" s="3">
        <v>27</v>
      </c>
      <c r="E280" s="3">
        <v>12</v>
      </c>
      <c r="F280" s="3" t="s">
        <v>825</v>
      </c>
      <c r="G280" s="3">
        <v>263</v>
      </c>
      <c r="H280" s="3">
        <v>1498</v>
      </c>
      <c r="I280" s="3">
        <v>71</v>
      </c>
      <c r="J280" s="3">
        <v>24</v>
      </c>
      <c r="K280" s="6" t="str">
        <f t="shared" si="4"/>
        <v>-</v>
      </c>
      <c r="L280" s="25" t="str">
        <f>IFERROR(IF(K280*$E$14&gt;0,K280*$E$14,0),"0")</f>
        <v>0</v>
      </c>
    </row>
    <row r="281" spans="1:12" x14ac:dyDescent="0.2">
      <c r="A281" s="1" t="s">
        <v>783</v>
      </c>
      <c r="B281" s="3" t="s">
        <v>5</v>
      </c>
      <c r="C281" s="3">
        <v>10</v>
      </c>
      <c r="D281" s="3">
        <v>33</v>
      </c>
      <c r="E281" s="3">
        <v>13</v>
      </c>
      <c r="F281" s="3" t="s">
        <v>823</v>
      </c>
      <c r="G281" s="3">
        <v>264</v>
      </c>
      <c r="H281" s="3">
        <v>711</v>
      </c>
      <c r="I281" s="3">
        <v>71</v>
      </c>
      <c r="J281" s="3">
        <v>33</v>
      </c>
      <c r="K281" s="6" t="str">
        <f t="shared" si="4"/>
        <v>-</v>
      </c>
      <c r="L281" s="25" t="str">
        <f>IFERROR(IF(K281*$E$14&gt;0,K281*$E$14,0),"0")</f>
        <v>0</v>
      </c>
    </row>
    <row r="282" spans="1:12" x14ac:dyDescent="0.2">
      <c r="A282" s="1" t="s">
        <v>514</v>
      </c>
      <c r="B282" s="3" t="s">
        <v>17</v>
      </c>
      <c r="C282" s="3">
        <v>17</v>
      </c>
      <c r="D282" s="3">
        <v>26</v>
      </c>
      <c r="E282" s="3">
        <v>14</v>
      </c>
      <c r="F282" s="3" t="s">
        <v>825</v>
      </c>
      <c r="G282" s="3">
        <v>265</v>
      </c>
      <c r="H282" s="3">
        <v>1209</v>
      </c>
      <c r="I282" s="3">
        <v>71</v>
      </c>
      <c r="J282" s="3">
        <v>16</v>
      </c>
      <c r="K282" s="6" t="str">
        <f t="shared" si="4"/>
        <v>-</v>
      </c>
      <c r="L282" s="25" t="str">
        <f>IFERROR(IF(K282*$E$14&gt;0,K282*$E$14,0),"0")</f>
        <v>0</v>
      </c>
    </row>
    <row r="283" spans="1:12" x14ac:dyDescent="0.2">
      <c r="A283" s="1" t="s">
        <v>778</v>
      </c>
      <c r="B283" s="3" t="s">
        <v>4</v>
      </c>
      <c r="C283" s="3">
        <v>18</v>
      </c>
      <c r="D283" s="3">
        <v>24</v>
      </c>
      <c r="E283" s="3">
        <v>14</v>
      </c>
      <c r="F283" s="3" t="s">
        <v>828</v>
      </c>
      <c r="G283" s="3">
        <v>266</v>
      </c>
      <c r="H283" s="3">
        <v>1280</v>
      </c>
      <c r="I283" s="3">
        <v>71</v>
      </c>
      <c r="J283" s="3">
        <v>20</v>
      </c>
      <c r="K283" s="6" t="str">
        <f t="shared" si="4"/>
        <v>-</v>
      </c>
      <c r="L283" s="25" t="str">
        <f>IFERROR(IF(K283*$E$14&gt;0,K283*$E$14,0),"0")</f>
        <v>0</v>
      </c>
    </row>
    <row r="284" spans="1:12" x14ac:dyDescent="0.2">
      <c r="A284" s="1" t="s">
        <v>352</v>
      </c>
      <c r="B284" s="3" t="s">
        <v>2</v>
      </c>
      <c r="C284" s="3">
        <v>22</v>
      </c>
      <c r="D284" s="3">
        <v>22</v>
      </c>
      <c r="E284" s="3">
        <v>13</v>
      </c>
      <c r="F284" s="3" t="s">
        <v>828</v>
      </c>
      <c r="G284" s="3">
        <v>267</v>
      </c>
      <c r="H284" s="3">
        <v>1559</v>
      </c>
      <c r="I284" s="3">
        <v>71</v>
      </c>
      <c r="J284" s="3">
        <v>22</v>
      </c>
      <c r="K284" s="6" t="str">
        <f t="shared" si="4"/>
        <v>-</v>
      </c>
      <c r="L284" s="25" t="str">
        <f>IFERROR(IF(K284*$E$14&gt;0,K284*$E$14,0),"0")</f>
        <v>0</v>
      </c>
    </row>
    <row r="285" spans="1:12" x14ac:dyDescent="0.2">
      <c r="A285" s="1" t="s">
        <v>172</v>
      </c>
      <c r="B285" s="3" t="s">
        <v>13</v>
      </c>
      <c r="C285" s="3">
        <v>12</v>
      </c>
      <c r="D285" s="3">
        <v>22</v>
      </c>
      <c r="E285" s="3">
        <v>13</v>
      </c>
      <c r="F285" s="3" t="s">
        <v>828</v>
      </c>
      <c r="G285" s="3">
        <v>268</v>
      </c>
      <c r="H285" s="3">
        <v>849</v>
      </c>
      <c r="I285" s="3">
        <v>71</v>
      </c>
      <c r="J285" s="3">
        <v>25</v>
      </c>
      <c r="K285" s="6" t="str">
        <f t="shared" si="4"/>
        <v>-</v>
      </c>
      <c r="L285" s="25" t="str">
        <f>IFERROR(IF(K285*$E$14&gt;0,K285*$E$14,0),"0")</f>
        <v>0</v>
      </c>
    </row>
    <row r="286" spans="1:12" x14ac:dyDescent="0.2">
      <c r="A286" s="1" t="s">
        <v>375</v>
      </c>
      <c r="B286" s="3" t="s">
        <v>9</v>
      </c>
      <c r="C286" s="3">
        <v>21</v>
      </c>
      <c r="D286" s="3">
        <v>27</v>
      </c>
      <c r="E286" s="3">
        <v>10</v>
      </c>
      <c r="F286" s="3" t="s">
        <v>828</v>
      </c>
      <c r="G286" s="3">
        <v>269</v>
      </c>
      <c r="H286" s="3">
        <v>1486</v>
      </c>
      <c r="I286" s="3">
        <v>71</v>
      </c>
      <c r="J286" s="3">
        <v>18</v>
      </c>
      <c r="K286" s="6" t="str">
        <f t="shared" si="4"/>
        <v>-</v>
      </c>
      <c r="L286" s="25" t="str">
        <f>IFERROR(IF(K286*$E$14&gt;0,K286*$E$14,0),"0")</f>
        <v>0</v>
      </c>
    </row>
    <row r="287" spans="1:12" x14ac:dyDescent="0.2">
      <c r="A287" s="1" t="s">
        <v>491</v>
      </c>
      <c r="B287" s="3" t="s">
        <v>7</v>
      </c>
      <c r="C287" s="3">
        <v>20</v>
      </c>
      <c r="D287" s="3">
        <v>19</v>
      </c>
      <c r="E287" s="3">
        <v>13</v>
      </c>
      <c r="F287" s="3" t="s">
        <v>828</v>
      </c>
      <c r="G287" s="3">
        <v>270</v>
      </c>
      <c r="H287" s="3">
        <v>1413</v>
      </c>
      <c r="I287" s="3">
        <v>71</v>
      </c>
      <c r="J287" s="3">
        <v>16</v>
      </c>
      <c r="K287" s="6" t="str">
        <f t="shared" si="4"/>
        <v>-</v>
      </c>
      <c r="L287" s="25" t="str">
        <f>IFERROR(IF(K287*$E$14&gt;0,K287*$E$14,0),"0")</f>
        <v>0</v>
      </c>
    </row>
    <row r="288" spans="1:12" x14ac:dyDescent="0.2">
      <c r="A288" s="1" t="s">
        <v>520</v>
      </c>
      <c r="B288" s="3" t="s">
        <v>16</v>
      </c>
      <c r="C288" s="3">
        <v>5</v>
      </c>
      <c r="D288" s="3">
        <v>25</v>
      </c>
      <c r="E288" s="3">
        <v>14</v>
      </c>
      <c r="F288" s="3" t="s">
        <v>824</v>
      </c>
      <c r="G288" s="3">
        <v>271</v>
      </c>
      <c r="H288" s="3">
        <v>353</v>
      </c>
      <c r="I288" s="3">
        <v>71</v>
      </c>
      <c r="J288" s="3">
        <v>29</v>
      </c>
      <c r="K288" s="6" t="str">
        <f t="shared" si="4"/>
        <v>-</v>
      </c>
      <c r="L288" s="25" t="str">
        <f>IFERROR(IF(K288*$E$14&gt;0,K288*$E$14,0),"0")</f>
        <v>0</v>
      </c>
    </row>
    <row r="289" spans="1:12" x14ac:dyDescent="0.2">
      <c r="A289" s="1" t="s">
        <v>540</v>
      </c>
      <c r="B289" s="3" t="s">
        <v>17</v>
      </c>
      <c r="C289" s="3">
        <v>21</v>
      </c>
      <c r="D289" s="3">
        <v>25</v>
      </c>
      <c r="E289" s="3">
        <v>14</v>
      </c>
      <c r="F289" s="3" t="s">
        <v>823</v>
      </c>
      <c r="G289" s="3">
        <v>272</v>
      </c>
      <c r="H289" s="3">
        <v>1483</v>
      </c>
      <c r="I289" s="3">
        <v>71</v>
      </c>
      <c r="J289" s="3">
        <v>15</v>
      </c>
      <c r="K289" s="6" t="str">
        <f t="shared" si="4"/>
        <v>-</v>
      </c>
      <c r="L289" s="25" t="str">
        <f>IFERROR(IF(K289*$E$14&gt;0,K289*$E$14,0),"0")</f>
        <v>0</v>
      </c>
    </row>
    <row r="290" spans="1:12" x14ac:dyDescent="0.2">
      <c r="A290" s="1" t="s">
        <v>60</v>
      </c>
      <c r="B290" s="3" t="s">
        <v>11</v>
      </c>
      <c r="C290" s="3">
        <v>17</v>
      </c>
      <c r="D290" s="3">
        <v>22</v>
      </c>
      <c r="E290" s="3">
        <v>12</v>
      </c>
      <c r="F290" s="3" t="s">
        <v>828</v>
      </c>
      <c r="G290" s="3">
        <v>273</v>
      </c>
      <c r="H290" s="3">
        <v>1200</v>
      </c>
      <c r="I290" s="3">
        <v>71</v>
      </c>
      <c r="J290" s="3">
        <v>14</v>
      </c>
      <c r="K290" s="6" t="str">
        <f t="shared" si="4"/>
        <v>-</v>
      </c>
      <c r="L290" s="25" t="str">
        <f>IFERROR(IF(K290*$E$14&gt;0,K290*$E$14,0),"0")</f>
        <v>0</v>
      </c>
    </row>
    <row r="291" spans="1:12" x14ac:dyDescent="0.2">
      <c r="A291" s="1" t="s">
        <v>43</v>
      </c>
      <c r="B291" s="3" t="s">
        <v>4</v>
      </c>
      <c r="C291" s="3">
        <v>2</v>
      </c>
      <c r="D291" s="3">
        <v>29</v>
      </c>
      <c r="E291" s="3">
        <v>14</v>
      </c>
      <c r="F291" s="3" t="s">
        <v>824</v>
      </c>
      <c r="G291" s="3">
        <v>274</v>
      </c>
      <c r="H291" s="3">
        <v>141</v>
      </c>
      <c r="I291" s="3">
        <v>71</v>
      </c>
      <c r="J291" s="3">
        <v>4</v>
      </c>
      <c r="K291" s="6" t="str">
        <f t="shared" si="4"/>
        <v>-</v>
      </c>
      <c r="L291" s="25" t="str">
        <f>IFERROR(IF(K291*$E$14&gt;0,K291*$E$14,0),"0")</f>
        <v>0</v>
      </c>
    </row>
    <row r="292" spans="1:12" x14ac:dyDescent="0.2">
      <c r="A292" s="1" t="s">
        <v>230</v>
      </c>
      <c r="B292" s="3" t="s">
        <v>6</v>
      </c>
      <c r="C292" s="3">
        <v>13</v>
      </c>
      <c r="D292" s="3">
        <v>20</v>
      </c>
      <c r="E292" s="3">
        <v>10</v>
      </c>
      <c r="F292" s="3" t="s">
        <v>824</v>
      </c>
      <c r="G292" s="3">
        <v>275</v>
      </c>
      <c r="H292" s="3">
        <v>916</v>
      </c>
      <c r="I292" s="3">
        <v>71</v>
      </c>
      <c r="J292" s="3">
        <v>22</v>
      </c>
      <c r="K292" s="6" t="str">
        <f t="shared" si="4"/>
        <v>-</v>
      </c>
      <c r="L292" s="25" t="str">
        <f>IFERROR(IF(K292*$E$14&gt;0,K292*$E$14,0),"0")</f>
        <v>0</v>
      </c>
    </row>
    <row r="293" spans="1:12" x14ac:dyDescent="0.2">
      <c r="A293" s="1" t="s">
        <v>367</v>
      </c>
      <c r="B293" s="3" t="s">
        <v>11</v>
      </c>
      <c r="C293" s="3">
        <v>13</v>
      </c>
      <c r="D293" s="3">
        <v>28</v>
      </c>
      <c r="E293" s="3">
        <v>12</v>
      </c>
      <c r="F293" s="3" t="s">
        <v>824</v>
      </c>
      <c r="G293" s="3">
        <v>276</v>
      </c>
      <c r="H293" s="3">
        <v>914</v>
      </c>
      <c r="I293" s="3">
        <v>70</v>
      </c>
      <c r="J293" s="3">
        <v>17</v>
      </c>
      <c r="K293" s="6" t="str">
        <f t="shared" si="4"/>
        <v>-</v>
      </c>
      <c r="L293" s="25" t="str">
        <f>IFERROR(IF(K293*$E$14&gt;0,K293*$E$14,0),"0")</f>
        <v>0</v>
      </c>
    </row>
    <row r="294" spans="1:12" x14ac:dyDescent="0.2">
      <c r="A294" s="1" t="s">
        <v>500</v>
      </c>
      <c r="B294" s="3" t="s">
        <v>9</v>
      </c>
      <c r="C294" s="3">
        <v>7</v>
      </c>
      <c r="D294" s="3">
        <v>25</v>
      </c>
      <c r="E294" s="3">
        <v>10</v>
      </c>
      <c r="F294" s="3" t="s">
        <v>828</v>
      </c>
      <c r="G294" s="3">
        <v>277</v>
      </c>
      <c r="H294" s="3">
        <v>492</v>
      </c>
      <c r="I294" s="3">
        <v>70</v>
      </c>
      <c r="J294" s="3">
        <v>25</v>
      </c>
      <c r="K294" s="6" t="str">
        <f t="shared" si="4"/>
        <v>-</v>
      </c>
      <c r="L294" s="25" t="str">
        <f>IFERROR(IF(K294*$E$14&gt;0,K294*$E$14,0),"0")</f>
        <v>0</v>
      </c>
    </row>
    <row r="295" spans="1:12" x14ac:dyDescent="0.2">
      <c r="A295" s="1" t="s">
        <v>413</v>
      </c>
      <c r="B295" s="3" t="s">
        <v>14</v>
      </c>
      <c r="C295" s="3">
        <v>8</v>
      </c>
      <c r="D295" s="3">
        <v>22</v>
      </c>
      <c r="E295" s="3">
        <v>12</v>
      </c>
      <c r="F295" s="3" t="s">
        <v>825</v>
      </c>
      <c r="G295" s="3">
        <v>278</v>
      </c>
      <c r="H295" s="3">
        <v>561</v>
      </c>
      <c r="I295" s="3">
        <v>70</v>
      </c>
      <c r="J295" s="3">
        <v>21</v>
      </c>
      <c r="K295" s="6" t="str">
        <f t="shared" si="4"/>
        <v>-</v>
      </c>
      <c r="L295" s="25" t="str">
        <f>IFERROR(IF(K295*$E$14&gt;0,K295*$E$14,0),"0")</f>
        <v>0</v>
      </c>
    </row>
    <row r="296" spans="1:12" x14ac:dyDescent="0.2">
      <c r="A296" s="1" t="s">
        <v>743</v>
      </c>
      <c r="B296" s="3" t="s">
        <v>1</v>
      </c>
      <c r="C296" s="3">
        <v>21</v>
      </c>
      <c r="D296" s="3">
        <v>31</v>
      </c>
      <c r="E296" s="3">
        <v>13</v>
      </c>
      <c r="F296" s="3" t="s">
        <v>828</v>
      </c>
      <c r="G296" s="3">
        <v>279</v>
      </c>
      <c r="H296" s="3">
        <v>1468</v>
      </c>
      <c r="I296" s="3">
        <v>70</v>
      </c>
      <c r="J296" s="3">
        <v>21</v>
      </c>
      <c r="K296" s="6" t="str">
        <f t="shared" si="4"/>
        <v>-</v>
      </c>
      <c r="L296" s="25" t="str">
        <f>IFERROR(IF(K296*$E$14&gt;0,K296*$E$14,0),"0")</f>
        <v>0</v>
      </c>
    </row>
    <row r="297" spans="1:12" x14ac:dyDescent="0.2">
      <c r="A297" s="1" t="s">
        <v>485</v>
      </c>
      <c r="B297" s="3" t="s">
        <v>2</v>
      </c>
      <c r="C297" s="3">
        <v>20</v>
      </c>
      <c r="D297" s="3">
        <v>21</v>
      </c>
      <c r="E297" s="3">
        <v>13</v>
      </c>
      <c r="F297" s="3" t="s">
        <v>828</v>
      </c>
      <c r="G297" s="3">
        <v>280</v>
      </c>
      <c r="H297" s="3">
        <v>1395</v>
      </c>
      <c r="I297" s="3">
        <v>70</v>
      </c>
      <c r="J297" s="3">
        <v>19</v>
      </c>
      <c r="K297" s="6" t="str">
        <f t="shared" si="4"/>
        <v>-</v>
      </c>
      <c r="L297" s="25" t="str">
        <f>IFERROR(IF(K297*$E$14&gt;0,K297*$E$14,0),"0")</f>
        <v>0</v>
      </c>
    </row>
    <row r="298" spans="1:12" x14ac:dyDescent="0.2">
      <c r="A298" s="1" t="s">
        <v>335</v>
      </c>
      <c r="B298" s="3" t="s">
        <v>2</v>
      </c>
      <c r="C298" s="3">
        <v>10</v>
      </c>
      <c r="D298" s="3">
        <v>22</v>
      </c>
      <c r="E298" s="3">
        <v>13</v>
      </c>
      <c r="F298" s="3" t="s">
        <v>825</v>
      </c>
      <c r="G298" s="3">
        <v>281</v>
      </c>
      <c r="H298" s="3">
        <v>697</v>
      </c>
      <c r="I298" s="3">
        <v>70</v>
      </c>
      <c r="J298" s="3">
        <v>28</v>
      </c>
      <c r="K298" s="6" t="str">
        <f t="shared" si="4"/>
        <v>-</v>
      </c>
      <c r="L298" s="25" t="str">
        <f>IFERROR(IF(K298*$E$14&gt;0,K298*$E$14,0),"0")</f>
        <v>0</v>
      </c>
    </row>
    <row r="299" spans="1:12" x14ac:dyDescent="0.2">
      <c r="A299" s="1" t="s">
        <v>809</v>
      </c>
      <c r="B299" s="3" t="s">
        <v>6</v>
      </c>
      <c r="C299" s="3">
        <v>22</v>
      </c>
      <c r="D299" s="3">
        <v>21</v>
      </c>
      <c r="E299" s="3">
        <v>10</v>
      </c>
      <c r="F299" s="3" t="s">
        <v>825</v>
      </c>
      <c r="G299" s="3">
        <v>282</v>
      </c>
      <c r="H299" s="3">
        <v>1533</v>
      </c>
      <c r="I299" s="3">
        <v>70</v>
      </c>
      <c r="J299" s="3">
        <v>17</v>
      </c>
      <c r="K299" s="6" t="str">
        <f t="shared" si="4"/>
        <v>-</v>
      </c>
      <c r="L299" s="25" t="str">
        <f>IFERROR(IF(K299*$E$14&gt;0,K299*$E$14,0),"0")</f>
        <v>0</v>
      </c>
    </row>
    <row r="300" spans="1:12" x14ac:dyDescent="0.2">
      <c r="A300" s="1" t="s">
        <v>144</v>
      </c>
      <c r="B300" s="3" t="s">
        <v>16</v>
      </c>
      <c r="C300" s="3">
        <v>6</v>
      </c>
      <c r="D300" s="3">
        <v>25</v>
      </c>
      <c r="E300" s="3">
        <v>14</v>
      </c>
      <c r="F300" s="3" t="s">
        <v>828</v>
      </c>
      <c r="G300" s="3">
        <v>283</v>
      </c>
      <c r="H300" s="3">
        <v>418</v>
      </c>
      <c r="I300" s="3">
        <v>70</v>
      </c>
      <c r="J300" s="3">
        <v>18</v>
      </c>
      <c r="K300" s="6" t="str">
        <f t="shared" si="4"/>
        <v>-</v>
      </c>
      <c r="L300" s="25" t="str">
        <f>IFERROR(IF(K300*$E$14&gt;0,K300*$E$14,0),"0")</f>
        <v>0</v>
      </c>
    </row>
    <row r="301" spans="1:12" x14ac:dyDescent="0.2">
      <c r="A301" s="1" t="s">
        <v>124</v>
      </c>
      <c r="B301" s="3" t="s">
        <v>8</v>
      </c>
      <c r="C301" s="3">
        <v>7</v>
      </c>
      <c r="D301" s="3">
        <v>26</v>
      </c>
      <c r="E301" s="3">
        <v>12</v>
      </c>
      <c r="F301" s="3" t="s">
        <v>821</v>
      </c>
      <c r="G301" s="3">
        <v>284</v>
      </c>
      <c r="H301" s="3">
        <v>487</v>
      </c>
      <c r="I301" s="3">
        <v>70</v>
      </c>
      <c r="J301" s="3">
        <v>25</v>
      </c>
      <c r="K301" s="6" t="str">
        <f t="shared" si="4"/>
        <v>-</v>
      </c>
      <c r="L301" s="25" t="str">
        <f>IFERROR(IF(K301*$E$14&gt;0,K301*$E$14,0),"0")</f>
        <v>0</v>
      </c>
    </row>
    <row r="302" spans="1:12" x14ac:dyDescent="0.2">
      <c r="A302" s="1" t="s">
        <v>265</v>
      </c>
      <c r="B302" s="3" t="s">
        <v>7</v>
      </c>
      <c r="C302" s="3">
        <v>17</v>
      </c>
      <c r="D302" s="3">
        <v>23</v>
      </c>
      <c r="E302" s="3">
        <v>13</v>
      </c>
      <c r="F302" s="3" t="s">
        <v>828</v>
      </c>
      <c r="G302" s="3">
        <v>285</v>
      </c>
      <c r="H302" s="3">
        <v>1182</v>
      </c>
      <c r="I302" s="3">
        <v>70</v>
      </c>
      <c r="J302" s="3">
        <v>23</v>
      </c>
      <c r="K302" s="6" t="str">
        <f t="shared" si="4"/>
        <v>-</v>
      </c>
      <c r="L302" s="25" t="str">
        <f>IFERROR(IF(K302*$E$14&gt;0,K302*$E$14,0),"0")</f>
        <v>0</v>
      </c>
    </row>
    <row r="303" spans="1:12" x14ac:dyDescent="0.2">
      <c r="A303" s="1" t="s">
        <v>252</v>
      </c>
      <c r="B303" s="3" t="s">
        <v>2</v>
      </c>
      <c r="C303" s="3">
        <v>21</v>
      </c>
      <c r="D303" s="3">
        <v>28</v>
      </c>
      <c r="E303" s="3">
        <v>13</v>
      </c>
      <c r="F303" s="3" t="s">
        <v>825</v>
      </c>
      <c r="G303" s="3">
        <v>286</v>
      </c>
      <c r="H303" s="3">
        <v>1457</v>
      </c>
      <c r="I303" s="3">
        <v>69</v>
      </c>
      <c r="J303" s="3">
        <v>29</v>
      </c>
      <c r="K303" s="6" t="str">
        <f t="shared" si="4"/>
        <v>-</v>
      </c>
      <c r="L303" s="25" t="str">
        <f>IFERROR(IF(K303*$E$14&gt;0,K303*$E$14,0),"0")</f>
        <v>0</v>
      </c>
    </row>
    <row r="304" spans="1:12" x14ac:dyDescent="0.2">
      <c r="A304" s="1" t="s">
        <v>639</v>
      </c>
      <c r="B304" s="3" t="s">
        <v>15</v>
      </c>
      <c r="C304" s="3">
        <v>14</v>
      </c>
      <c r="D304" s="3">
        <v>26</v>
      </c>
      <c r="E304" s="3">
        <v>14</v>
      </c>
      <c r="F304" s="3" t="s">
        <v>825</v>
      </c>
      <c r="G304" s="3">
        <v>287</v>
      </c>
      <c r="H304" s="3">
        <v>972</v>
      </c>
      <c r="I304" s="3">
        <v>69</v>
      </c>
      <c r="J304" s="3">
        <v>25</v>
      </c>
      <c r="K304" s="6" t="str">
        <f t="shared" si="4"/>
        <v>-</v>
      </c>
      <c r="L304" s="25" t="str">
        <f>IFERROR(IF(K304*$E$14&gt;0,K304*$E$14,0),"0")</f>
        <v>0</v>
      </c>
    </row>
    <row r="305" spans="1:12" x14ac:dyDescent="0.2">
      <c r="A305" s="1" t="s">
        <v>462</v>
      </c>
      <c r="B305" s="3" t="s">
        <v>14</v>
      </c>
      <c r="C305" s="3">
        <v>16</v>
      </c>
      <c r="D305" s="3">
        <v>21</v>
      </c>
      <c r="E305" s="3">
        <v>12</v>
      </c>
      <c r="F305" s="3" t="s">
        <v>828</v>
      </c>
      <c r="G305" s="3">
        <v>288</v>
      </c>
      <c r="H305" s="3">
        <v>1110</v>
      </c>
      <c r="I305" s="3">
        <v>69</v>
      </c>
      <c r="J305" s="3">
        <v>18</v>
      </c>
      <c r="K305" s="6" t="str">
        <f t="shared" si="4"/>
        <v>-</v>
      </c>
      <c r="L305" s="25" t="str">
        <f>IFERROR(IF(K305*$E$14&gt;0,K305*$E$14,0),"0")</f>
        <v>0</v>
      </c>
    </row>
    <row r="306" spans="1:12" x14ac:dyDescent="0.2">
      <c r="A306" s="1" t="s">
        <v>490</v>
      </c>
      <c r="B306" s="3" t="s">
        <v>10</v>
      </c>
      <c r="C306" s="3">
        <v>12</v>
      </c>
      <c r="D306" s="3">
        <v>23</v>
      </c>
      <c r="E306" s="3">
        <v>14</v>
      </c>
      <c r="F306" s="3" t="s">
        <v>825</v>
      </c>
      <c r="G306" s="3">
        <v>289</v>
      </c>
      <c r="H306" s="3">
        <v>832</v>
      </c>
      <c r="I306" s="3">
        <v>69</v>
      </c>
      <c r="J306" s="3">
        <v>16</v>
      </c>
      <c r="K306" s="6" t="str">
        <f t="shared" si="4"/>
        <v>-</v>
      </c>
      <c r="L306" s="25" t="str">
        <f>IFERROR(IF(K306*$E$14&gt;0,K306*$E$14,0),"0")</f>
        <v>0</v>
      </c>
    </row>
    <row r="307" spans="1:12" x14ac:dyDescent="0.2">
      <c r="A307" s="1" t="s">
        <v>40</v>
      </c>
      <c r="B307" s="3" t="s">
        <v>13</v>
      </c>
      <c r="C307" s="3">
        <v>22</v>
      </c>
      <c r="D307" s="3">
        <v>21</v>
      </c>
      <c r="E307" s="3">
        <v>13</v>
      </c>
      <c r="F307" s="3" t="s">
        <v>828</v>
      </c>
      <c r="G307" s="3">
        <v>290</v>
      </c>
      <c r="H307" s="3">
        <v>1521</v>
      </c>
      <c r="I307" s="3">
        <v>69</v>
      </c>
      <c r="J307" s="3">
        <v>15</v>
      </c>
      <c r="K307" s="6" t="str">
        <f t="shared" si="4"/>
        <v>-</v>
      </c>
      <c r="L307" s="25" t="str">
        <f>IFERROR(IF(K307*$E$14&gt;0,K307*$E$14,0),"0")</f>
        <v>0</v>
      </c>
    </row>
    <row r="308" spans="1:12" x14ac:dyDescent="0.2">
      <c r="A308" s="1" t="s">
        <v>98</v>
      </c>
      <c r="B308" s="3" t="s">
        <v>9</v>
      </c>
      <c r="C308" s="3">
        <v>15</v>
      </c>
      <c r="D308" s="3">
        <v>27</v>
      </c>
      <c r="E308" s="3">
        <v>10</v>
      </c>
      <c r="F308" s="3" t="s">
        <v>828</v>
      </c>
      <c r="G308" s="3">
        <v>291</v>
      </c>
      <c r="H308" s="3">
        <v>1033</v>
      </c>
      <c r="I308" s="3">
        <v>69</v>
      </c>
      <c r="J308" s="3">
        <v>22</v>
      </c>
      <c r="K308" s="6" t="str">
        <f t="shared" si="4"/>
        <v>-</v>
      </c>
      <c r="L308" s="25" t="str">
        <f>IFERROR(IF(K308*$E$14&gt;0,K308*$E$14,0),"0")</f>
        <v>0</v>
      </c>
    </row>
    <row r="309" spans="1:12" x14ac:dyDescent="0.2">
      <c r="A309" s="1" t="s">
        <v>388</v>
      </c>
      <c r="B309" s="3" t="s">
        <v>13</v>
      </c>
      <c r="C309" s="3">
        <v>10</v>
      </c>
      <c r="D309" s="3">
        <v>20</v>
      </c>
      <c r="E309" s="3">
        <v>13</v>
      </c>
      <c r="F309" s="3" t="s">
        <v>825</v>
      </c>
      <c r="G309" s="3">
        <v>292</v>
      </c>
      <c r="H309" s="3">
        <v>688</v>
      </c>
      <c r="I309" s="3">
        <v>69</v>
      </c>
      <c r="J309" s="3">
        <v>16</v>
      </c>
      <c r="K309" s="6" t="str">
        <f t="shared" si="4"/>
        <v>-</v>
      </c>
      <c r="L309" s="25" t="str">
        <f>IFERROR(IF(K309*$E$14&gt;0,K309*$E$14,0),"0")</f>
        <v>0</v>
      </c>
    </row>
    <row r="310" spans="1:12" x14ac:dyDescent="0.2">
      <c r="A310" s="1" t="s">
        <v>613</v>
      </c>
      <c r="B310" s="3" t="s">
        <v>3</v>
      </c>
      <c r="C310" s="3">
        <v>15</v>
      </c>
      <c r="D310" s="3">
        <v>30</v>
      </c>
      <c r="E310" s="3">
        <v>12</v>
      </c>
      <c r="F310" s="3" t="s">
        <v>825</v>
      </c>
      <c r="G310" s="3">
        <v>293</v>
      </c>
      <c r="H310" s="3">
        <v>1027</v>
      </c>
      <c r="I310" s="3">
        <v>69</v>
      </c>
      <c r="J310" s="3">
        <v>18</v>
      </c>
      <c r="K310" s="6" t="str">
        <f t="shared" si="4"/>
        <v>-</v>
      </c>
      <c r="L310" s="25" t="str">
        <f>IFERROR(IF(K310*$E$14&gt;0,K310*$E$14,0),"0")</f>
        <v>0</v>
      </c>
    </row>
    <row r="311" spans="1:12" x14ac:dyDescent="0.2">
      <c r="A311" s="1" t="s">
        <v>125</v>
      </c>
      <c r="B311" s="3" t="s">
        <v>4</v>
      </c>
      <c r="C311" s="3">
        <v>22</v>
      </c>
      <c r="D311" s="3">
        <v>26</v>
      </c>
      <c r="E311" s="3">
        <v>14</v>
      </c>
      <c r="F311" s="3" t="s">
        <v>828</v>
      </c>
      <c r="G311" s="3">
        <v>294</v>
      </c>
      <c r="H311" s="3">
        <v>1505</v>
      </c>
      <c r="I311" s="3">
        <v>68</v>
      </c>
      <c r="J311" s="3">
        <v>18</v>
      </c>
      <c r="K311" s="6" t="str">
        <f t="shared" si="4"/>
        <v>-</v>
      </c>
      <c r="L311" s="25" t="str">
        <f>IFERROR(IF(K311*$E$14&gt;0,K311*$E$14,0),"0")</f>
        <v>0</v>
      </c>
    </row>
    <row r="312" spans="1:12" x14ac:dyDescent="0.2">
      <c r="A312" s="1" t="s">
        <v>306</v>
      </c>
      <c r="B312" s="3" t="s">
        <v>7</v>
      </c>
      <c r="C312" s="3">
        <v>17</v>
      </c>
      <c r="D312" s="3">
        <v>24</v>
      </c>
      <c r="E312" s="3">
        <v>13</v>
      </c>
      <c r="F312" s="3" t="s">
        <v>828</v>
      </c>
      <c r="G312" s="3">
        <v>295</v>
      </c>
      <c r="H312" s="3">
        <v>1159</v>
      </c>
      <c r="I312" s="3">
        <v>68</v>
      </c>
      <c r="J312" s="3">
        <v>20</v>
      </c>
      <c r="K312" s="6" t="str">
        <f t="shared" si="4"/>
        <v>-</v>
      </c>
      <c r="L312" s="25" t="str">
        <f>IFERROR(IF(K312*$E$14&gt;0,K312*$E$14,0),"0")</f>
        <v>0</v>
      </c>
    </row>
    <row r="313" spans="1:12" x14ac:dyDescent="0.2">
      <c r="A313" s="1" t="s">
        <v>47</v>
      </c>
      <c r="B313" s="3" t="s">
        <v>1</v>
      </c>
      <c r="C313" s="3">
        <v>22</v>
      </c>
      <c r="D313" s="3">
        <v>25</v>
      </c>
      <c r="E313" s="3">
        <v>13</v>
      </c>
      <c r="F313" s="3" t="s">
        <v>825</v>
      </c>
      <c r="G313" s="3">
        <v>296</v>
      </c>
      <c r="H313" s="3">
        <v>1496</v>
      </c>
      <c r="I313" s="3">
        <v>68</v>
      </c>
      <c r="J313" s="3">
        <v>12</v>
      </c>
      <c r="K313" s="6" t="str">
        <f t="shared" si="4"/>
        <v>-</v>
      </c>
      <c r="L313" s="25" t="str">
        <f>IFERROR(IF(K313*$E$14&gt;0,K313*$E$14,0),"0")</f>
        <v>0</v>
      </c>
    </row>
    <row r="314" spans="1:12" x14ac:dyDescent="0.2">
      <c r="A314" s="1" t="s">
        <v>105</v>
      </c>
      <c r="B314" s="3" t="s">
        <v>7</v>
      </c>
      <c r="C314" s="3">
        <v>4</v>
      </c>
      <c r="D314" s="3">
        <v>27</v>
      </c>
      <c r="E314" s="3">
        <v>13</v>
      </c>
      <c r="F314" s="3" t="s">
        <v>828</v>
      </c>
      <c r="G314" s="3">
        <v>297</v>
      </c>
      <c r="H314" s="3">
        <v>272</v>
      </c>
      <c r="I314" s="3">
        <v>68</v>
      </c>
      <c r="J314" s="3">
        <v>19</v>
      </c>
      <c r="K314" s="6" t="str">
        <f t="shared" si="4"/>
        <v>-</v>
      </c>
      <c r="L314" s="25" t="str">
        <f>IFERROR(IF(K314*$E$14&gt;0,K314*$E$14,0),"0")</f>
        <v>0</v>
      </c>
    </row>
    <row r="315" spans="1:12" x14ac:dyDescent="0.2">
      <c r="A315" s="1" t="s">
        <v>211</v>
      </c>
      <c r="B315" s="3" t="s">
        <v>5</v>
      </c>
      <c r="C315" s="3">
        <v>17</v>
      </c>
      <c r="D315" s="3">
        <v>30</v>
      </c>
      <c r="E315" s="3">
        <v>13</v>
      </c>
      <c r="F315" s="3" t="s">
        <v>828</v>
      </c>
      <c r="G315" s="3">
        <v>298</v>
      </c>
      <c r="H315" s="3">
        <v>1156</v>
      </c>
      <c r="I315" s="3">
        <v>68</v>
      </c>
      <c r="J315" s="3">
        <v>17</v>
      </c>
      <c r="K315" s="6" t="str">
        <f t="shared" si="4"/>
        <v>-</v>
      </c>
      <c r="L315" s="25" t="str">
        <f>IFERROR(IF(K315*$E$14&gt;0,K315*$E$14,0),"0")</f>
        <v>0</v>
      </c>
    </row>
    <row r="316" spans="1:12" x14ac:dyDescent="0.2">
      <c r="A316" s="1" t="s">
        <v>759</v>
      </c>
      <c r="B316" s="3" t="s">
        <v>11</v>
      </c>
      <c r="C316" s="3">
        <v>20</v>
      </c>
      <c r="D316" s="3">
        <v>26</v>
      </c>
      <c r="E316" s="3">
        <v>12</v>
      </c>
      <c r="F316" s="3" t="s">
        <v>821</v>
      </c>
      <c r="G316" s="3">
        <v>299</v>
      </c>
      <c r="H316" s="3">
        <v>1358</v>
      </c>
      <c r="I316" s="3">
        <v>68</v>
      </c>
      <c r="J316" s="3">
        <v>25</v>
      </c>
      <c r="K316" s="6" t="str">
        <f t="shared" si="4"/>
        <v>-</v>
      </c>
      <c r="L316" s="25" t="str">
        <f>IFERROR(IF(K316*$E$14&gt;0,K316*$E$14,0),"0")</f>
        <v>0</v>
      </c>
    </row>
    <row r="317" spans="1:12" x14ac:dyDescent="0.2">
      <c r="A317" s="1" t="s">
        <v>121</v>
      </c>
      <c r="B317" s="3" t="s">
        <v>13</v>
      </c>
      <c r="C317" s="3">
        <v>21</v>
      </c>
      <c r="D317" s="3">
        <v>23</v>
      </c>
      <c r="E317" s="3">
        <v>13</v>
      </c>
      <c r="F317" s="3" t="s">
        <v>825</v>
      </c>
      <c r="G317" s="3">
        <v>300</v>
      </c>
      <c r="H317" s="3">
        <v>1423</v>
      </c>
      <c r="I317" s="3">
        <v>68</v>
      </c>
      <c r="J317" s="3">
        <v>21</v>
      </c>
      <c r="K317" s="6" t="str">
        <f t="shared" si="4"/>
        <v>-</v>
      </c>
      <c r="L317" s="25" t="str">
        <f>IFERROR(IF(K317*$E$14&gt;0,K317*$E$14,0),"0")</f>
        <v>0</v>
      </c>
    </row>
    <row r="318" spans="1:12" x14ac:dyDescent="0.2">
      <c r="A318" s="1" t="s">
        <v>268</v>
      </c>
      <c r="B318" s="3" t="s">
        <v>5</v>
      </c>
      <c r="C318" s="3">
        <v>20</v>
      </c>
      <c r="D318" s="3">
        <v>30</v>
      </c>
      <c r="E318" s="3">
        <v>13</v>
      </c>
      <c r="F318" s="3" t="s">
        <v>828</v>
      </c>
      <c r="G318" s="3">
        <v>301</v>
      </c>
      <c r="H318" s="3">
        <v>1355</v>
      </c>
      <c r="I318" s="3">
        <v>68</v>
      </c>
      <c r="J318" s="3">
        <v>15</v>
      </c>
      <c r="K318" s="6" t="str">
        <f t="shared" si="4"/>
        <v>-</v>
      </c>
      <c r="L318" s="25" t="str">
        <f>IFERROR(IF(K318*$E$14&gt;0,K318*$E$14,0),"0")</f>
        <v>0</v>
      </c>
    </row>
    <row r="319" spans="1:12" x14ac:dyDescent="0.2">
      <c r="A319" s="1" t="s">
        <v>592</v>
      </c>
      <c r="B319" s="3" t="s">
        <v>14</v>
      </c>
      <c r="C319" s="3">
        <v>20</v>
      </c>
      <c r="D319" s="3">
        <v>19</v>
      </c>
      <c r="E319" s="3">
        <v>12</v>
      </c>
      <c r="F319" s="3" t="s">
        <v>823</v>
      </c>
      <c r="G319" s="3">
        <v>302</v>
      </c>
      <c r="H319" s="3">
        <v>1353</v>
      </c>
      <c r="I319" s="3">
        <v>68</v>
      </c>
      <c r="J319" s="3">
        <v>28</v>
      </c>
      <c r="K319" s="6" t="str">
        <f t="shared" si="4"/>
        <v>-</v>
      </c>
      <c r="L319" s="25" t="str">
        <f>IFERROR(IF(K319*$E$14&gt;0,K319*$E$14,0),"0")</f>
        <v>0</v>
      </c>
    </row>
    <row r="320" spans="1:12" x14ac:dyDescent="0.2">
      <c r="A320" s="1" t="s">
        <v>108</v>
      </c>
      <c r="B320" s="3" t="s">
        <v>4</v>
      </c>
      <c r="C320" s="3">
        <v>20</v>
      </c>
      <c r="D320" s="3">
        <v>25</v>
      </c>
      <c r="E320" s="3">
        <v>14</v>
      </c>
      <c r="F320" s="3" t="s">
        <v>825</v>
      </c>
      <c r="G320" s="3">
        <v>303</v>
      </c>
      <c r="H320" s="3">
        <v>1353</v>
      </c>
      <c r="I320" s="3">
        <v>68</v>
      </c>
      <c r="J320" s="3">
        <v>16</v>
      </c>
      <c r="K320" s="6" t="str">
        <f t="shared" si="4"/>
        <v>-</v>
      </c>
      <c r="L320" s="25" t="str">
        <f>IFERROR(IF(K320*$E$14&gt;0,K320*$E$14,0),"0")</f>
        <v>0</v>
      </c>
    </row>
    <row r="321" spans="1:12" x14ac:dyDescent="0.2">
      <c r="A321" s="1" t="s">
        <v>368</v>
      </c>
      <c r="B321" s="3" t="s">
        <v>2</v>
      </c>
      <c r="C321" s="3">
        <v>22</v>
      </c>
      <c r="D321" s="3">
        <v>27</v>
      </c>
      <c r="E321" s="3">
        <v>13</v>
      </c>
      <c r="F321" s="3" t="s">
        <v>828</v>
      </c>
      <c r="G321" s="3">
        <v>304</v>
      </c>
      <c r="H321" s="3">
        <v>1489</v>
      </c>
      <c r="I321" s="3">
        <v>68</v>
      </c>
      <c r="J321" s="3">
        <v>14</v>
      </c>
      <c r="K321" s="6" t="str">
        <f t="shared" si="4"/>
        <v>-</v>
      </c>
      <c r="L321" s="25" t="str">
        <f>IFERROR(IF(K321*$E$14&gt;0,K321*$E$14,0),"0")</f>
        <v>0</v>
      </c>
    </row>
    <row r="322" spans="1:12" x14ac:dyDescent="0.2">
      <c r="A322" s="1" t="s">
        <v>684</v>
      </c>
      <c r="B322" s="3" t="s">
        <v>14</v>
      </c>
      <c r="C322" s="3">
        <v>7</v>
      </c>
      <c r="D322" s="3">
        <v>30</v>
      </c>
      <c r="E322" s="3">
        <v>12</v>
      </c>
      <c r="F322" s="3" t="s">
        <v>828</v>
      </c>
      <c r="G322" s="3">
        <v>305</v>
      </c>
      <c r="H322" s="3">
        <v>474</v>
      </c>
      <c r="I322" s="3">
        <v>68</v>
      </c>
      <c r="J322" s="3">
        <v>28</v>
      </c>
      <c r="K322" s="6" t="str">
        <f t="shared" si="4"/>
        <v>-</v>
      </c>
      <c r="L322" s="25" t="str">
        <f>IFERROR(IF(K322*$E$14&gt;0,K322*$E$14,0),"0")</f>
        <v>0</v>
      </c>
    </row>
    <row r="323" spans="1:12" x14ac:dyDescent="0.2">
      <c r="A323" s="1" t="s">
        <v>38</v>
      </c>
      <c r="B323" s="3" t="s">
        <v>9</v>
      </c>
      <c r="C323" s="3">
        <v>13</v>
      </c>
      <c r="D323" s="3">
        <v>22</v>
      </c>
      <c r="E323" s="3">
        <v>10</v>
      </c>
      <c r="F323" s="3" t="s">
        <v>824</v>
      </c>
      <c r="G323" s="3">
        <v>306</v>
      </c>
      <c r="H323" s="3">
        <v>876</v>
      </c>
      <c r="I323" s="3">
        <v>67</v>
      </c>
      <c r="J323" s="3">
        <v>21</v>
      </c>
      <c r="K323" s="6" t="str">
        <f t="shared" si="4"/>
        <v>-</v>
      </c>
      <c r="L323" s="25" t="str">
        <f>IFERROR(IF(K323*$E$14&gt;0,K323*$E$14,0),"0")</f>
        <v>0</v>
      </c>
    </row>
    <row r="324" spans="1:12" x14ac:dyDescent="0.2">
      <c r="A324" s="1" t="s">
        <v>175</v>
      </c>
      <c r="B324" s="3" t="s">
        <v>8</v>
      </c>
      <c r="C324" s="3">
        <v>16</v>
      </c>
      <c r="D324" s="3">
        <v>21</v>
      </c>
      <c r="E324" s="3">
        <v>12</v>
      </c>
      <c r="F324" s="3" t="s">
        <v>824</v>
      </c>
      <c r="G324" s="3">
        <v>307</v>
      </c>
      <c r="H324" s="3">
        <v>1078</v>
      </c>
      <c r="I324" s="3">
        <v>67</v>
      </c>
      <c r="J324" s="3">
        <v>17</v>
      </c>
      <c r="K324" s="6" t="str">
        <f t="shared" si="4"/>
        <v>-</v>
      </c>
      <c r="L324" s="25" t="str">
        <f>IFERROR(IF(K324*$E$14&gt;0,K324*$E$14,0),"0")</f>
        <v>0</v>
      </c>
    </row>
    <row r="325" spans="1:12" x14ac:dyDescent="0.2">
      <c r="A325" s="1" t="s">
        <v>721</v>
      </c>
      <c r="B325" s="3" t="s">
        <v>17</v>
      </c>
      <c r="C325" s="3">
        <v>18</v>
      </c>
      <c r="D325" s="3">
        <v>24</v>
      </c>
      <c r="E325" s="3">
        <v>14</v>
      </c>
      <c r="F325" s="3" t="s">
        <v>828</v>
      </c>
      <c r="G325" s="3">
        <v>308</v>
      </c>
      <c r="H325" s="3">
        <v>1214</v>
      </c>
      <c r="I325" s="3">
        <v>67</v>
      </c>
      <c r="J325" s="3">
        <v>19</v>
      </c>
      <c r="K325" s="6" t="str">
        <f t="shared" si="4"/>
        <v>-</v>
      </c>
      <c r="L325" s="25" t="str">
        <f>IFERROR(IF(K325*$E$14&gt;0,K325*$E$14,0),"0")</f>
        <v>0</v>
      </c>
    </row>
    <row r="326" spans="1:12" x14ac:dyDescent="0.2">
      <c r="A326" s="1" t="s">
        <v>701</v>
      </c>
      <c r="B326" s="3" t="s">
        <v>5</v>
      </c>
      <c r="C326" s="3">
        <v>13</v>
      </c>
      <c r="D326" s="3">
        <v>24</v>
      </c>
      <c r="E326" s="3">
        <v>13</v>
      </c>
      <c r="F326" s="3" t="s">
        <v>828</v>
      </c>
      <c r="G326" s="3">
        <v>309</v>
      </c>
      <c r="H326" s="3">
        <v>875</v>
      </c>
      <c r="I326" s="3">
        <v>67</v>
      </c>
      <c r="J326" s="3">
        <v>24</v>
      </c>
      <c r="K326" s="6" t="str">
        <f t="shared" si="4"/>
        <v>-</v>
      </c>
      <c r="L326" s="25" t="str">
        <f>IFERROR(IF(K326*$E$14&gt;0,K326*$E$14,0),"0")</f>
        <v>0</v>
      </c>
    </row>
    <row r="327" spans="1:12" x14ac:dyDescent="0.2">
      <c r="A327" s="1" t="s">
        <v>417</v>
      </c>
      <c r="B327" s="3" t="s">
        <v>3</v>
      </c>
      <c r="C327" s="3">
        <v>20</v>
      </c>
      <c r="D327" s="3">
        <v>25</v>
      </c>
      <c r="E327" s="3">
        <v>12</v>
      </c>
      <c r="F327" s="3" t="s">
        <v>823</v>
      </c>
      <c r="G327" s="3">
        <v>310</v>
      </c>
      <c r="H327" s="3">
        <v>1344</v>
      </c>
      <c r="I327" s="3">
        <v>67</v>
      </c>
      <c r="J327" s="3">
        <v>15</v>
      </c>
      <c r="K327" s="6" t="str">
        <f t="shared" si="4"/>
        <v>-</v>
      </c>
      <c r="L327" s="25" t="str">
        <f>IFERROR(IF(K327*$E$14&gt;0,K327*$E$14,0),"0")</f>
        <v>0</v>
      </c>
    </row>
    <row r="328" spans="1:12" x14ac:dyDescent="0.2">
      <c r="A328" s="1" t="s">
        <v>135</v>
      </c>
      <c r="B328" s="3" t="s">
        <v>1</v>
      </c>
      <c r="C328" s="3">
        <v>15</v>
      </c>
      <c r="D328" s="3">
        <v>20</v>
      </c>
      <c r="E328" s="3">
        <v>13</v>
      </c>
      <c r="F328" s="3" t="s">
        <v>828</v>
      </c>
      <c r="G328" s="3">
        <v>312</v>
      </c>
      <c r="H328" s="3">
        <v>1007</v>
      </c>
      <c r="I328" s="3">
        <v>67</v>
      </c>
      <c r="J328" s="3">
        <v>15</v>
      </c>
      <c r="K328" s="6" t="str">
        <f t="shared" si="4"/>
        <v>-</v>
      </c>
      <c r="L328" s="25" t="str">
        <f>IFERROR(IF(K328*$E$14&gt;0,K328*$E$14,0),"0")</f>
        <v>0</v>
      </c>
    </row>
    <row r="329" spans="1:12" x14ac:dyDescent="0.2">
      <c r="A329" s="1" t="s">
        <v>254</v>
      </c>
      <c r="B329" s="3" t="s">
        <v>1</v>
      </c>
      <c r="C329" s="3">
        <v>18</v>
      </c>
      <c r="D329" s="3">
        <v>24</v>
      </c>
      <c r="E329" s="3">
        <v>13</v>
      </c>
      <c r="F329" s="3" t="s">
        <v>825</v>
      </c>
      <c r="G329" s="3">
        <v>313</v>
      </c>
      <c r="H329" s="3">
        <v>1206</v>
      </c>
      <c r="I329" s="3">
        <v>67</v>
      </c>
      <c r="J329" s="3">
        <v>19</v>
      </c>
      <c r="K329" s="6" t="str">
        <f t="shared" si="4"/>
        <v>-</v>
      </c>
      <c r="L329" s="25" t="str">
        <f>IFERROR(IF(K329*$E$14&gt;0,K329*$E$14,0),"0")</f>
        <v>0</v>
      </c>
    </row>
    <row r="330" spans="1:12" x14ac:dyDescent="0.2">
      <c r="A330" s="1" t="s">
        <v>350</v>
      </c>
      <c r="B330" s="3" t="s">
        <v>1</v>
      </c>
      <c r="C330" s="3">
        <v>22</v>
      </c>
      <c r="D330" s="3">
        <v>23</v>
      </c>
      <c r="E330" s="3">
        <v>13</v>
      </c>
      <c r="F330" s="3" t="s">
        <v>825</v>
      </c>
      <c r="G330" s="3">
        <v>314</v>
      </c>
      <c r="H330" s="3">
        <v>1474</v>
      </c>
      <c r="I330" s="3">
        <v>67</v>
      </c>
      <c r="J330" s="3">
        <v>16</v>
      </c>
      <c r="K330" s="6" t="str">
        <f t="shared" si="4"/>
        <v>-</v>
      </c>
      <c r="L330" s="25" t="str">
        <f>IFERROR(IF(K330*$E$14&gt;0,K330*$E$14,0),"0")</f>
        <v>0</v>
      </c>
    </row>
    <row r="331" spans="1:12" x14ac:dyDescent="0.2">
      <c r="A331" s="1" t="s">
        <v>49</v>
      </c>
      <c r="B331" s="3" t="s">
        <v>7</v>
      </c>
      <c r="C331" s="3">
        <v>21</v>
      </c>
      <c r="D331" s="3">
        <v>30</v>
      </c>
      <c r="E331" s="3">
        <v>13</v>
      </c>
      <c r="F331" s="3" t="s">
        <v>828</v>
      </c>
      <c r="G331" s="3">
        <v>315</v>
      </c>
      <c r="H331" s="3">
        <v>1408</v>
      </c>
      <c r="I331" s="3">
        <v>67</v>
      </c>
      <c r="J331" s="3">
        <v>20</v>
      </c>
      <c r="K331" s="6" t="str">
        <f t="shared" si="4"/>
        <v>-</v>
      </c>
      <c r="L331" s="25" t="str">
        <f>IFERROR(IF(K331*$E$14&gt;0,K331*$E$14,0),"0")</f>
        <v>0</v>
      </c>
    </row>
    <row r="332" spans="1:12" x14ac:dyDescent="0.2">
      <c r="A332" s="1" t="s">
        <v>720</v>
      </c>
      <c r="B332" s="3" t="s">
        <v>7</v>
      </c>
      <c r="C332" s="3">
        <v>15</v>
      </c>
      <c r="D332" s="3">
        <v>23</v>
      </c>
      <c r="E332" s="3">
        <v>13</v>
      </c>
      <c r="F332" s="3" t="s">
        <v>825</v>
      </c>
      <c r="G332" s="3">
        <v>316</v>
      </c>
      <c r="H332" s="3">
        <v>1002</v>
      </c>
      <c r="I332" s="3">
        <v>67</v>
      </c>
      <c r="J332" s="3">
        <v>18</v>
      </c>
      <c r="K332" s="6" t="str">
        <f t="shared" si="4"/>
        <v>-</v>
      </c>
      <c r="L332" s="25" t="str">
        <f>IFERROR(IF(K332*$E$14&gt;0,K332*$E$14,0),"0")</f>
        <v>0</v>
      </c>
    </row>
    <row r="333" spans="1:12" x14ac:dyDescent="0.2">
      <c r="A333" s="1" t="s">
        <v>338</v>
      </c>
      <c r="B333" s="3" t="s">
        <v>8</v>
      </c>
      <c r="C333" s="3">
        <v>6</v>
      </c>
      <c r="D333" s="3">
        <v>22</v>
      </c>
      <c r="E333" s="3">
        <v>12</v>
      </c>
      <c r="F333" s="3" t="s">
        <v>825</v>
      </c>
      <c r="G333" s="3">
        <v>317</v>
      </c>
      <c r="H333" s="3">
        <v>400</v>
      </c>
      <c r="I333" s="3">
        <v>67</v>
      </c>
      <c r="J333" s="3">
        <v>13</v>
      </c>
      <c r="K333" s="6" t="str">
        <f t="shared" si="4"/>
        <v>-</v>
      </c>
      <c r="L333" s="25" t="str">
        <f>IFERROR(IF(K333*$E$14&gt;0,K333*$E$14,0),"0")</f>
        <v>0</v>
      </c>
    </row>
    <row r="334" spans="1:12" x14ac:dyDescent="0.2">
      <c r="A334" s="1" t="s">
        <v>493</v>
      </c>
      <c r="B334" s="3" t="s">
        <v>11</v>
      </c>
      <c r="C334" s="3">
        <v>2</v>
      </c>
      <c r="D334" s="3">
        <v>24</v>
      </c>
      <c r="E334" s="3">
        <v>12</v>
      </c>
      <c r="F334" s="3" t="s">
        <v>822</v>
      </c>
      <c r="G334" s="3">
        <v>318</v>
      </c>
      <c r="H334" s="3">
        <v>133</v>
      </c>
      <c r="I334" s="3">
        <v>67</v>
      </c>
      <c r="J334" s="3">
        <v>1</v>
      </c>
      <c r="K334" s="6" t="str">
        <f t="shared" si="4"/>
        <v>-</v>
      </c>
      <c r="L334" s="25" t="str">
        <f>IFERROR(IF(K334*$E$14&gt;0,K334*$E$14,0),"0")</f>
        <v>0</v>
      </c>
    </row>
    <row r="335" spans="1:12" x14ac:dyDescent="0.2">
      <c r="A335" s="1" t="s">
        <v>734</v>
      </c>
      <c r="B335" s="3" t="s">
        <v>12</v>
      </c>
      <c r="C335" s="3">
        <v>12</v>
      </c>
      <c r="D335" s="3">
        <v>20</v>
      </c>
      <c r="E335" s="3">
        <v>13</v>
      </c>
      <c r="F335" s="3" t="s">
        <v>823</v>
      </c>
      <c r="G335" s="3">
        <v>319</v>
      </c>
      <c r="H335" s="3">
        <v>798</v>
      </c>
      <c r="I335" s="3">
        <v>67</v>
      </c>
      <c r="J335" s="3">
        <v>15</v>
      </c>
      <c r="K335" s="6" t="str">
        <f t="shared" si="4"/>
        <v>-</v>
      </c>
      <c r="L335" s="25" t="str">
        <f>IFERROR(IF(K335*$E$14&gt;0,K335*$E$14,0),"0")</f>
        <v>0</v>
      </c>
    </row>
    <row r="336" spans="1:12" x14ac:dyDescent="0.2">
      <c r="A336" s="1" t="s">
        <v>241</v>
      </c>
      <c r="B336" s="3" t="s">
        <v>3</v>
      </c>
      <c r="C336" s="3">
        <v>8</v>
      </c>
      <c r="D336" s="3">
        <v>29</v>
      </c>
      <c r="E336" s="3">
        <v>12</v>
      </c>
      <c r="F336" s="3" t="s">
        <v>828</v>
      </c>
      <c r="G336" s="3">
        <v>320</v>
      </c>
      <c r="H336" s="3">
        <v>531</v>
      </c>
      <c r="I336" s="3">
        <v>66</v>
      </c>
      <c r="J336" s="3">
        <v>13</v>
      </c>
      <c r="K336" s="6" t="str">
        <f t="shared" si="4"/>
        <v>-</v>
      </c>
      <c r="L336" s="25" t="str">
        <f>IFERROR(IF(K336*$E$14&gt;0,K336*$E$14,0),"0")</f>
        <v>0</v>
      </c>
    </row>
    <row r="337" spans="1:12" x14ac:dyDescent="0.2">
      <c r="A337" s="1" t="s">
        <v>126</v>
      </c>
      <c r="B337" s="3" t="s">
        <v>14</v>
      </c>
      <c r="C337" s="3">
        <v>22</v>
      </c>
      <c r="D337" s="3">
        <v>27</v>
      </c>
      <c r="E337" s="3">
        <v>12</v>
      </c>
      <c r="F337" s="3" t="s">
        <v>825</v>
      </c>
      <c r="G337" s="3">
        <v>321</v>
      </c>
      <c r="H337" s="3">
        <v>1459</v>
      </c>
      <c r="I337" s="3">
        <v>66</v>
      </c>
      <c r="J337" s="3">
        <v>16</v>
      </c>
      <c r="K337" s="6" t="str">
        <f t="shared" si="4"/>
        <v>-</v>
      </c>
      <c r="L337" s="25" t="str">
        <f>IFERROR(IF(K337*$E$14&gt;0,K337*$E$14,0),"0")</f>
        <v>0</v>
      </c>
    </row>
    <row r="338" spans="1:12" x14ac:dyDescent="0.2">
      <c r="A338" s="1" t="s">
        <v>281</v>
      </c>
      <c r="B338" s="3" t="s">
        <v>4</v>
      </c>
      <c r="C338" s="3">
        <v>22</v>
      </c>
      <c r="D338" s="3">
        <v>20</v>
      </c>
      <c r="E338" s="3">
        <v>14</v>
      </c>
      <c r="F338" s="3" t="s">
        <v>825</v>
      </c>
      <c r="G338" s="3">
        <v>322</v>
      </c>
      <c r="H338" s="3">
        <v>1459</v>
      </c>
      <c r="I338" s="3">
        <v>66</v>
      </c>
      <c r="J338" s="3">
        <v>15</v>
      </c>
      <c r="K338" s="6" t="str">
        <f t="shared" si="4"/>
        <v>-</v>
      </c>
      <c r="L338" s="25" t="str">
        <f>IFERROR(IF(K338*$E$14&gt;0,K338*$E$14,0),"0")</f>
        <v>0</v>
      </c>
    </row>
    <row r="339" spans="1:12" x14ac:dyDescent="0.2">
      <c r="A339" s="1" t="s">
        <v>423</v>
      </c>
      <c r="B339" s="3" t="s">
        <v>11</v>
      </c>
      <c r="C339" s="3">
        <v>17</v>
      </c>
      <c r="D339" s="3">
        <v>31</v>
      </c>
      <c r="E339" s="3">
        <v>12</v>
      </c>
      <c r="F339" s="3" t="s">
        <v>825</v>
      </c>
      <c r="G339" s="3">
        <v>323</v>
      </c>
      <c r="H339" s="3">
        <v>1128</v>
      </c>
      <c r="I339" s="3">
        <v>66</v>
      </c>
      <c r="J339" s="3">
        <v>19</v>
      </c>
      <c r="K339" s="6" t="str">
        <f t="shared" ref="K339:K402" si="5">IFERROR(IF(IF(ISNUMBER(SEARCH("DEF",F339)),I339-$C$12,IF(ISNUMBER(SEARCH("FWD",F339)),I339-$C$15,IF(ISNUMBER(SEARCH("RUC",F339)),I339-$C$14,IF(ISNUMBER(SEARCH("MID",F339)),I339-$C$13))))&lt;0,"-",ROUNDUP(IF(ISNUMBER(SEARCH("DEF",F339)),I339-$C$12,IF(ISNUMBER(SEARCH("FWD",F339)),I339-$C$15,IF(ISNUMBER(SEARCH("RUC",F339)),I339-$C$14,IF(ISNUMBER(SEARCH("MID",F339)),I339-$C$13)))),0)),"-")</f>
        <v>-</v>
      </c>
      <c r="L339" s="25" t="str">
        <f>IFERROR(IF(K339*$E$14&gt;0,K339*$E$14,0),"0")</f>
        <v>0</v>
      </c>
    </row>
    <row r="340" spans="1:12" x14ac:dyDescent="0.2">
      <c r="A340" s="1" t="s">
        <v>551</v>
      </c>
      <c r="B340" s="3" t="s">
        <v>15</v>
      </c>
      <c r="C340" s="3">
        <v>13</v>
      </c>
      <c r="D340" s="3">
        <v>25</v>
      </c>
      <c r="E340" s="3">
        <v>14</v>
      </c>
      <c r="F340" s="3" t="s">
        <v>821</v>
      </c>
      <c r="G340" s="3">
        <v>324</v>
      </c>
      <c r="H340" s="3">
        <v>860</v>
      </c>
      <c r="I340" s="3">
        <v>66</v>
      </c>
      <c r="J340" s="3">
        <v>13</v>
      </c>
      <c r="K340" s="6" t="str">
        <f t="shared" si="5"/>
        <v>-</v>
      </c>
      <c r="L340" s="25" t="str">
        <f>IFERROR(IF(K340*$E$14&gt;0,K340*$E$14,0),"0")</f>
        <v>0</v>
      </c>
    </row>
    <row r="341" spans="1:12" x14ac:dyDescent="0.2">
      <c r="A341" s="1" t="s">
        <v>80</v>
      </c>
      <c r="B341" s="3" t="s">
        <v>17</v>
      </c>
      <c r="C341" s="3">
        <v>4</v>
      </c>
      <c r="D341" s="3">
        <v>27</v>
      </c>
      <c r="E341" s="3">
        <v>14</v>
      </c>
      <c r="F341" s="3" t="s">
        <v>825</v>
      </c>
      <c r="G341" s="3">
        <v>325</v>
      </c>
      <c r="H341" s="3">
        <v>265</v>
      </c>
      <c r="I341" s="3">
        <v>66</v>
      </c>
      <c r="J341" s="3">
        <v>22</v>
      </c>
      <c r="K341" s="6" t="str">
        <f t="shared" si="5"/>
        <v>-</v>
      </c>
      <c r="L341" s="25" t="str">
        <f>IFERROR(IF(K341*$E$14&gt;0,K341*$E$14,0),"0")</f>
        <v>0</v>
      </c>
    </row>
    <row r="342" spans="1:12" x14ac:dyDescent="0.2">
      <c r="A342" s="1" t="s">
        <v>558</v>
      </c>
      <c r="B342" s="3" t="s">
        <v>9</v>
      </c>
      <c r="C342" s="3">
        <v>6</v>
      </c>
      <c r="D342" s="3">
        <v>23</v>
      </c>
      <c r="E342" s="3">
        <v>10</v>
      </c>
      <c r="F342" s="3" t="s">
        <v>825</v>
      </c>
      <c r="G342" s="3">
        <v>326</v>
      </c>
      <c r="H342" s="3">
        <v>397</v>
      </c>
      <c r="I342" s="3">
        <v>66</v>
      </c>
      <c r="J342" s="3">
        <v>14</v>
      </c>
      <c r="K342" s="6" t="str">
        <f t="shared" si="5"/>
        <v>-</v>
      </c>
      <c r="L342" s="25" t="str">
        <f>IFERROR(IF(K342*$E$14&gt;0,K342*$E$14,0),"0")</f>
        <v>0</v>
      </c>
    </row>
    <row r="343" spans="1:12" x14ac:dyDescent="0.2">
      <c r="A343" s="1" t="s">
        <v>185</v>
      </c>
      <c r="B343" s="3" t="s">
        <v>1</v>
      </c>
      <c r="C343" s="3">
        <v>7</v>
      </c>
      <c r="D343" s="3">
        <v>26</v>
      </c>
      <c r="E343" s="3">
        <v>13</v>
      </c>
      <c r="F343" s="3" t="s">
        <v>822</v>
      </c>
      <c r="G343" s="3">
        <v>327</v>
      </c>
      <c r="H343" s="3">
        <v>463</v>
      </c>
      <c r="I343" s="3">
        <v>66</v>
      </c>
      <c r="J343" s="3">
        <v>20</v>
      </c>
      <c r="K343" s="6" t="str">
        <f t="shared" si="5"/>
        <v>-</v>
      </c>
      <c r="L343" s="25" t="str">
        <f>IFERROR(IF(K343*$E$14&gt;0,K343*$E$14,0),"0")</f>
        <v>0</v>
      </c>
    </row>
    <row r="344" spans="1:12" x14ac:dyDescent="0.2">
      <c r="A344" s="1" t="s">
        <v>497</v>
      </c>
      <c r="B344" s="3" t="s">
        <v>7</v>
      </c>
      <c r="C344" s="3">
        <v>18</v>
      </c>
      <c r="D344" s="3">
        <v>21</v>
      </c>
      <c r="E344" s="3">
        <v>13</v>
      </c>
      <c r="F344" s="3" t="s">
        <v>828</v>
      </c>
      <c r="G344" s="3">
        <v>328</v>
      </c>
      <c r="H344" s="3">
        <v>1189</v>
      </c>
      <c r="I344" s="3">
        <v>66</v>
      </c>
      <c r="J344" s="3">
        <v>17</v>
      </c>
      <c r="K344" s="6" t="str">
        <f t="shared" si="5"/>
        <v>-</v>
      </c>
      <c r="L344" s="25" t="str">
        <f>IFERROR(IF(K344*$E$14&gt;0,K344*$E$14,0),"0")</f>
        <v>0</v>
      </c>
    </row>
    <row r="345" spans="1:12" x14ac:dyDescent="0.2">
      <c r="A345" s="1" t="s">
        <v>257</v>
      </c>
      <c r="B345" s="3" t="s">
        <v>4</v>
      </c>
      <c r="C345" s="3">
        <v>22</v>
      </c>
      <c r="D345" s="3">
        <v>29</v>
      </c>
      <c r="E345" s="3">
        <v>14</v>
      </c>
      <c r="F345" s="3" t="s">
        <v>828</v>
      </c>
      <c r="G345" s="3">
        <v>329</v>
      </c>
      <c r="H345" s="3">
        <v>1450</v>
      </c>
      <c r="I345" s="3">
        <v>66</v>
      </c>
      <c r="J345" s="3">
        <v>16</v>
      </c>
      <c r="K345" s="6" t="str">
        <f t="shared" si="5"/>
        <v>-</v>
      </c>
      <c r="L345" s="25" t="str">
        <f>IFERROR(IF(K345*$E$14&gt;0,K345*$E$14,0),"0")</f>
        <v>0</v>
      </c>
    </row>
    <row r="346" spans="1:12" x14ac:dyDescent="0.2">
      <c r="A346" s="1" t="s">
        <v>227</v>
      </c>
      <c r="B346" s="3" t="s">
        <v>5</v>
      </c>
      <c r="C346" s="3">
        <v>19</v>
      </c>
      <c r="D346" s="3">
        <v>25</v>
      </c>
      <c r="E346" s="3">
        <v>13</v>
      </c>
      <c r="F346" s="3" t="s">
        <v>825</v>
      </c>
      <c r="G346" s="3">
        <v>330</v>
      </c>
      <c r="H346" s="3">
        <v>1250</v>
      </c>
      <c r="I346" s="3">
        <v>66</v>
      </c>
      <c r="J346" s="3">
        <v>23</v>
      </c>
      <c r="K346" s="6" t="str">
        <f t="shared" si="5"/>
        <v>-</v>
      </c>
      <c r="L346" s="25" t="str">
        <f>IFERROR(IF(K346*$E$14&gt;0,K346*$E$14,0),"0")</f>
        <v>0</v>
      </c>
    </row>
    <row r="347" spans="1:12" x14ac:dyDescent="0.2">
      <c r="A347" s="1" t="s">
        <v>184</v>
      </c>
      <c r="B347" s="3" t="s">
        <v>12</v>
      </c>
      <c r="C347" s="3">
        <v>21</v>
      </c>
      <c r="D347" s="3">
        <v>27</v>
      </c>
      <c r="E347" s="3">
        <v>13</v>
      </c>
      <c r="F347" s="3" t="s">
        <v>828</v>
      </c>
      <c r="G347" s="3">
        <v>331</v>
      </c>
      <c r="H347" s="3">
        <v>1382</v>
      </c>
      <c r="I347" s="3">
        <v>66</v>
      </c>
      <c r="J347" s="3">
        <v>20</v>
      </c>
      <c r="K347" s="6" t="str">
        <f t="shared" si="5"/>
        <v>-</v>
      </c>
      <c r="L347" s="25" t="str">
        <f>IFERROR(IF(K347*$E$14&gt;0,K347*$E$14,0),"0")</f>
        <v>0</v>
      </c>
    </row>
    <row r="348" spans="1:12" x14ac:dyDescent="0.2">
      <c r="A348" s="1" t="s">
        <v>91</v>
      </c>
      <c r="B348" s="3" t="s">
        <v>3</v>
      </c>
      <c r="C348" s="3">
        <v>17</v>
      </c>
      <c r="D348" s="3">
        <v>23</v>
      </c>
      <c r="E348" s="3">
        <v>12</v>
      </c>
      <c r="F348" s="3" t="s">
        <v>828</v>
      </c>
      <c r="G348" s="3">
        <v>332</v>
      </c>
      <c r="H348" s="3">
        <v>1117</v>
      </c>
      <c r="I348" s="3">
        <v>66</v>
      </c>
      <c r="J348" s="3">
        <v>14</v>
      </c>
      <c r="K348" s="6" t="str">
        <f t="shared" si="5"/>
        <v>-</v>
      </c>
      <c r="L348" s="25" t="str">
        <f>IFERROR(IF(K348*$E$14&gt;0,K348*$E$14,0),"0")</f>
        <v>0</v>
      </c>
    </row>
    <row r="349" spans="1:12" x14ac:dyDescent="0.2">
      <c r="A349" s="1" t="s">
        <v>733</v>
      </c>
      <c r="B349" s="3" t="s">
        <v>10</v>
      </c>
      <c r="C349" s="3">
        <v>21</v>
      </c>
      <c r="D349" s="3">
        <v>26</v>
      </c>
      <c r="E349" s="3">
        <v>14</v>
      </c>
      <c r="F349" s="3" t="s">
        <v>828</v>
      </c>
      <c r="G349" s="3">
        <v>333</v>
      </c>
      <c r="H349" s="3">
        <v>1378</v>
      </c>
      <c r="I349" s="3">
        <v>66</v>
      </c>
      <c r="J349" s="3">
        <v>27</v>
      </c>
      <c r="K349" s="6" t="str">
        <f t="shared" si="5"/>
        <v>-</v>
      </c>
      <c r="L349" s="25" t="str">
        <f>IFERROR(IF(K349*$E$14&gt;0,K349*$E$14,0),"0")</f>
        <v>0</v>
      </c>
    </row>
    <row r="350" spans="1:12" x14ac:dyDescent="0.2">
      <c r="A350" s="1" t="s">
        <v>604</v>
      </c>
      <c r="B350" s="3" t="s">
        <v>14</v>
      </c>
      <c r="C350" s="3">
        <v>21</v>
      </c>
      <c r="D350" s="3">
        <v>23</v>
      </c>
      <c r="E350" s="3">
        <v>12</v>
      </c>
      <c r="F350" s="3" t="s">
        <v>828</v>
      </c>
      <c r="G350" s="3">
        <v>334</v>
      </c>
      <c r="H350" s="3">
        <v>1371</v>
      </c>
      <c r="I350" s="3">
        <v>65</v>
      </c>
      <c r="J350" s="3">
        <v>20</v>
      </c>
      <c r="K350" s="6" t="str">
        <f t="shared" si="5"/>
        <v>-</v>
      </c>
      <c r="L350" s="25" t="str">
        <f>IFERROR(IF(K350*$E$14&gt;0,K350*$E$14,0),"0")</f>
        <v>0</v>
      </c>
    </row>
    <row r="351" spans="1:12" x14ac:dyDescent="0.2">
      <c r="A351" s="1" t="s">
        <v>739</v>
      </c>
      <c r="B351" s="3" t="s">
        <v>14</v>
      </c>
      <c r="C351" s="3">
        <v>18</v>
      </c>
      <c r="D351" s="3">
        <v>30</v>
      </c>
      <c r="E351" s="3">
        <v>12</v>
      </c>
      <c r="F351" s="3" t="s">
        <v>823</v>
      </c>
      <c r="G351" s="3">
        <v>335</v>
      </c>
      <c r="H351" s="3">
        <v>1174</v>
      </c>
      <c r="I351" s="3">
        <v>65</v>
      </c>
      <c r="J351" s="3">
        <v>18</v>
      </c>
      <c r="K351" s="6" t="str">
        <f t="shared" si="5"/>
        <v>-</v>
      </c>
      <c r="L351" s="25" t="str">
        <f>IFERROR(IF(K351*$E$14&gt;0,K351*$E$14,0),"0")</f>
        <v>0</v>
      </c>
    </row>
    <row r="352" spans="1:12" x14ac:dyDescent="0.2">
      <c r="A352" s="1" t="s">
        <v>260</v>
      </c>
      <c r="B352" s="3" t="s">
        <v>4</v>
      </c>
      <c r="C352" s="3">
        <v>18</v>
      </c>
      <c r="D352" s="3">
        <v>31</v>
      </c>
      <c r="E352" s="3">
        <v>14</v>
      </c>
      <c r="F352" s="3" t="s">
        <v>828</v>
      </c>
      <c r="G352" s="3">
        <v>336</v>
      </c>
      <c r="H352" s="3">
        <v>1173</v>
      </c>
      <c r="I352" s="3">
        <v>65</v>
      </c>
      <c r="J352" s="3">
        <v>22</v>
      </c>
      <c r="K352" s="6" t="str">
        <f t="shared" si="5"/>
        <v>-</v>
      </c>
      <c r="L352" s="25" t="str">
        <f>IFERROR(IF(K352*$E$14&gt;0,K352*$E$14,0),"0")</f>
        <v>0</v>
      </c>
    </row>
    <row r="353" spans="1:12" x14ac:dyDescent="0.2">
      <c r="A353" s="1" t="s">
        <v>510</v>
      </c>
      <c r="B353" s="3" t="s">
        <v>2</v>
      </c>
      <c r="C353" s="3">
        <v>19</v>
      </c>
      <c r="D353" s="3">
        <v>26</v>
      </c>
      <c r="E353" s="3">
        <v>13</v>
      </c>
      <c r="F353" s="3" t="s">
        <v>825</v>
      </c>
      <c r="G353" s="3">
        <v>337</v>
      </c>
      <c r="H353" s="3">
        <v>1237</v>
      </c>
      <c r="I353" s="3">
        <v>65</v>
      </c>
      <c r="J353" s="3">
        <v>21</v>
      </c>
      <c r="K353" s="6" t="str">
        <f t="shared" si="5"/>
        <v>-</v>
      </c>
      <c r="L353" s="25" t="str">
        <f>IFERROR(IF(K353*$E$14&gt;0,K353*$E$14,0),"0")</f>
        <v>0</v>
      </c>
    </row>
    <row r="354" spans="1:12" x14ac:dyDescent="0.2">
      <c r="A354" s="1" t="s">
        <v>494</v>
      </c>
      <c r="B354" s="3" t="s">
        <v>16</v>
      </c>
      <c r="C354" s="3">
        <v>21</v>
      </c>
      <c r="D354" s="3">
        <v>23</v>
      </c>
      <c r="E354" s="3">
        <v>14</v>
      </c>
      <c r="F354" s="3" t="s">
        <v>826</v>
      </c>
      <c r="G354" s="3">
        <v>338</v>
      </c>
      <c r="H354" s="3">
        <v>1368</v>
      </c>
      <c r="I354" s="3">
        <v>65</v>
      </c>
      <c r="J354" s="3">
        <v>13</v>
      </c>
      <c r="K354" s="6" t="str">
        <f t="shared" si="5"/>
        <v>-</v>
      </c>
      <c r="L354" s="25" t="str">
        <f>IFERROR(IF(K354*$E$14&gt;0,K354*$E$14,0),"0")</f>
        <v>0</v>
      </c>
    </row>
    <row r="355" spans="1:12" x14ac:dyDescent="0.2">
      <c r="A355" s="1" t="s">
        <v>245</v>
      </c>
      <c r="B355" s="3" t="s">
        <v>2</v>
      </c>
      <c r="C355" s="3">
        <v>16</v>
      </c>
      <c r="D355" s="3">
        <v>24</v>
      </c>
      <c r="E355" s="3">
        <v>13</v>
      </c>
      <c r="F355" s="3" t="s">
        <v>828</v>
      </c>
      <c r="G355" s="3">
        <v>339</v>
      </c>
      <c r="H355" s="3">
        <v>1041</v>
      </c>
      <c r="I355" s="3">
        <v>65</v>
      </c>
      <c r="J355" s="3">
        <v>19</v>
      </c>
      <c r="K355" s="6" t="str">
        <f t="shared" si="5"/>
        <v>-</v>
      </c>
      <c r="L355" s="25" t="str">
        <f>IFERROR(IF(K355*$E$14&gt;0,K355*$E$14,0),"0")</f>
        <v>0</v>
      </c>
    </row>
    <row r="356" spans="1:12" x14ac:dyDescent="0.2">
      <c r="A356" s="1" t="s">
        <v>587</v>
      </c>
      <c r="B356" s="3" t="s">
        <v>0</v>
      </c>
      <c r="C356" s="3">
        <v>7</v>
      </c>
      <c r="D356" s="3">
        <v>31</v>
      </c>
      <c r="E356" s="3">
        <v>14</v>
      </c>
      <c r="F356" s="3" t="s">
        <v>825</v>
      </c>
      <c r="G356" s="3">
        <v>340</v>
      </c>
      <c r="H356" s="3">
        <v>455</v>
      </c>
      <c r="I356" s="3">
        <v>65</v>
      </c>
      <c r="J356" s="3">
        <v>17</v>
      </c>
      <c r="K356" s="6" t="str">
        <f t="shared" si="5"/>
        <v>-</v>
      </c>
      <c r="L356" s="25" t="str">
        <f>IFERROR(IF(K356*$E$14&gt;0,K356*$E$14,0),"0")</f>
        <v>0</v>
      </c>
    </row>
    <row r="357" spans="1:12" x14ac:dyDescent="0.2">
      <c r="A357" s="1" t="s">
        <v>740</v>
      </c>
      <c r="B357" s="3" t="s">
        <v>5</v>
      </c>
      <c r="C357" s="3">
        <v>9</v>
      </c>
      <c r="D357" s="3">
        <v>26</v>
      </c>
      <c r="E357" s="3">
        <v>13</v>
      </c>
      <c r="F357" s="3" t="s">
        <v>825</v>
      </c>
      <c r="G357" s="3">
        <v>341</v>
      </c>
      <c r="H357" s="3">
        <v>585</v>
      </c>
      <c r="I357" s="3">
        <v>65</v>
      </c>
      <c r="J357" s="3">
        <v>19</v>
      </c>
      <c r="K357" s="6" t="str">
        <f t="shared" si="5"/>
        <v>-</v>
      </c>
      <c r="L357" s="25" t="str">
        <f>IFERROR(IF(K357*$E$14&gt;0,K357*$E$14,0),"0")</f>
        <v>0</v>
      </c>
    </row>
    <row r="358" spans="1:12" x14ac:dyDescent="0.2">
      <c r="A358" s="1" t="s">
        <v>414</v>
      </c>
      <c r="B358" s="3" t="s">
        <v>0</v>
      </c>
      <c r="C358" s="3">
        <v>10</v>
      </c>
      <c r="D358" s="3">
        <v>22</v>
      </c>
      <c r="E358" s="3">
        <v>14</v>
      </c>
      <c r="F358" s="3" t="s">
        <v>823</v>
      </c>
      <c r="G358" s="3">
        <v>342</v>
      </c>
      <c r="H358" s="3">
        <v>649</v>
      </c>
      <c r="I358" s="3">
        <v>65</v>
      </c>
      <c r="J358" s="3">
        <v>14</v>
      </c>
      <c r="K358" s="6" t="str">
        <f t="shared" si="5"/>
        <v>-</v>
      </c>
      <c r="L358" s="25" t="str">
        <f>IFERROR(IF(K358*$E$14&gt;0,K358*$E$14,0),"0")</f>
        <v>0</v>
      </c>
    </row>
    <row r="359" spans="1:12" x14ac:dyDescent="0.2">
      <c r="A359" s="1" t="s">
        <v>748</v>
      </c>
      <c r="B359" s="3" t="s">
        <v>15</v>
      </c>
      <c r="C359" s="3">
        <v>17</v>
      </c>
      <c r="D359" s="3">
        <v>27</v>
      </c>
      <c r="E359" s="3">
        <v>14</v>
      </c>
      <c r="F359" s="3" t="s">
        <v>825</v>
      </c>
      <c r="G359" s="3">
        <v>343</v>
      </c>
      <c r="H359" s="3">
        <v>1103</v>
      </c>
      <c r="I359" s="3">
        <v>65</v>
      </c>
      <c r="J359" s="3">
        <v>25</v>
      </c>
      <c r="K359" s="6" t="str">
        <f t="shared" si="5"/>
        <v>-</v>
      </c>
      <c r="L359" s="25" t="str">
        <f>IFERROR(IF(K359*$E$14&gt;0,K359*$E$14,0),"0")</f>
        <v>0</v>
      </c>
    </row>
    <row r="360" spans="1:12" x14ac:dyDescent="0.2">
      <c r="A360" s="1" t="s">
        <v>206</v>
      </c>
      <c r="B360" s="3" t="s">
        <v>11</v>
      </c>
      <c r="C360" s="3">
        <v>18</v>
      </c>
      <c r="D360" s="3">
        <v>21</v>
      </c>
      <c r="E360" s="3">
        <v>12</v>
      </c>
      <c r="F360" s="3" t="s">
        <v>828</v>
      </c>
      <c r="G360" s="3">
        <v>344</v>
      </c>
      <c r="H360" s="3">
        <v>1168</v>
      </c>
      <c r="I360" s="3">
        <v>65</v>
      </c>
      <c r="J360" s="3">
        <v>23</v>
      </c>
      <c r="K360" s="6" t="str">
        <f t="shared" si="5"/>
        <v>-</v>
      </c>
      <c r="L360" s="25" t="str">
        <f>IFERROR(IF(K360*$E$14&gt;0,K360*$E$14,0),"0")</f>
        <v>0</v>
      </c>
    </row>
    <row r="361" spans="1:12" x14ac:dyDescent="0.2">
      <c r="A361" s="1" t="s">
        <v>397</v>
      </c>
      <c r="B361" s="3" t="s">
        <v>14</v>
      </c>
      <c r="C361" s="3">
        <v>16</v>
      </c>
      <c r="D361" s="3">
        <v>20</v>
      </c>
      <c r="E361" s="3">
        <v>12</v>
      </c>
      <c r="F361" s="3" t="s">
        <v>824</v>
      </c>
      <c r="G361" s="3">
        <v>345</v>
      </c>
      <c r="H361" s="3">
        <v>1036</v>
      </c>
      <c r="I361" s="3">
        <v>65</v>
      </c>
      <c r="J361" s="3">
        <v>16</v>
      </c>
      <c r="K361" s="6" t="str">
        <f t="shared" si="5"/>
        <v>-</v>
      </c>
      <c r="L361" s="25" t="str">
        <f>IFERROR(IF(K361*$E$14&gt;0,K361*$E$14,0),"0")</f>
        <v>0</v>
      </c>
    </row>
    <row r="362" spans="1:12" x14ac:dyDescent="0.2">
      <c r="A362" s="1" t="s">
        <v>610</v>
      </c>
      <c r="B362" s="3" t="s">
        <v>9</v>
      </c>
      <c r="C362" s="3">
        <v>21</v>
      </c>
      <c r="D362" s="3">
        <v>20</v>
      </c>
      <c r="E362" s="3">
        <v>10</v>
      </c>
      <c r="F362" s="3" t="s">
        <v>824</v>
      </c>
      <c r="G362" s="3">
        <v>346</v>
      </c>
      <c r="H362" s="3">
        <v>1360</v>
      </c>
      <c r="I362" s="3">
        <v>65</v>
      </c>
      <c r="J362" s="3">
        <v>20</v>
      </c>
      <c r="K362" s="6" t="str">
        <f t="shared" si="5"/>
        <v>-</v>
      </c>
      <c r="L362" s="25" t="str">
        <f>IFERROR(IF(K362*$E$14&gt;0,K362*$E$14,0),"0")</f>
        <v>0</v>
      </c>
    </row>
    <row r="363" spans="1:12" x14ac:dyDescent="0.2">
      <c r="A363" s="1" t="s">
        <v>445</v>
      </c>
      <c r="B363" s="3" t="s">
        <v>4</v>
      </c>
      <c r="C363" s="3">
        <v>12</v>
      </c>
      <c r="D363" s="3">
        <v>21</v>
      </c>
      <c r="E363" s="3">
        <v>14</v>
      </c>
      <c r="F363" s="3" t="s">
        <v>825</v>
      </c>
      <c r="G363" s="3">
        <v>347</v>
      </c>
      <c r="H363" s="3">
        <v>777</v>
      </c>
      <c r="I363" s="3">
        <v>65</v>
      </c>
      <c r="J363" s="3">
        <v>15</v>
      </c>
      <c r="K363" s="6" t="str">
        <f t="shared" si="5"/>
        <v>-</v>
      </c>
      <c r="L363" s="25" t="str">
        <f>IFERROR(IF(K363*$E$14&gt;0,K363*$E$14,0),"0")</f>
        <v>0</v>
      </c>
    </row>
    <row r="364" spans="1:12" x14ac:dyDescent="0.2">
      <c r="A364" s="1" t="s">
        <v>725</v>
      </c>
      <c r="B364" s="3" t="s">
        <v>7</v>
      </c>
      <c r="C364" s="3">
        <v>16</v>
      </c>
      <c r="D364" s="3">
        <v>23</v>
      </c>
      <c r="E364" s="3">
        <v>13</v>
      </c>
      <c r="F364" s="3" t="s">
        <v>825</v>
      </c>
      <c r="G364" s="3">
        <v>348</v>
      </c>
      <c r="H364" s="3">
        <v>1036</v>
      </c>
      <c r="I364" s="3">
        <v>65</v>
      </c>
      <c r="J364" s="3">
        <v>32</v>
      </c>
      <c r="K364" s="6" t="str">
        <f t="shared" si="5"/>
        <v>-</v>
      </c>
      <c r="L364" s="25" t="str">
        <f>IFERROR(IF(K364*$E$14&gt;0,K364*$E$14,0),"0")</f>
        <v>0</v>
      </c>
    </row>
    <row r="365" spans="1:12" x14ac:dyDescent="0.2">
      <c r="A365" s="1" t="s">
        <v>156</v>
      </c>
      <c r="B365" s="3" t="s">
        <v>11</v>
      </c>
      <c r="C365" s="3">
        <v>19</v>
      </c>
      <c r="D365" s="3">
        <v>25</v>
      </c>
      <c r="E365" s="3">
        <v>12</v>
      </c>
      <c r="F365" s="3" t="s">
        <v>825</v>
      </c>
      <c r="G365" s="3">
        <v>349</v>
      </c>
      <c r="H365" s="3">
        <v>1228</v>
      </c>
      <c r="I365" s="3">
        <v>65</v>
      </c>
      <c r="J365" s="3">
        <v>16</v>
      </c>
      <c r="K365" s="6" t="str">
        <f t="shared" si="5"/>
        <v>-</v>
      </c>
      <c r="L365" s="25" t="str">
        <f>IFERROR(IF(K365*$E$14&gt;0,K365*$E$14,0),"0")</f>
        <v>0</v>
      </c>
    </row>
    <row r="366" spans="1:12" x14ac:dyDescent="0.2">
      <c r="A366" s="1" t="s">
        <v>214</v>
      </c>
      <c r="B366" s="3" t="s">
        <v>3</v>
      </c>
      <c r="C366" s="3">
        <v>15</v>
      </c>
      <c r="D366" s="3">
        <v>26</v>
      </c>
      <c r="E366" s="3">
        <v>12</v>
      </c>
      <c r="F366" s="3" t="s">
        <v>827</v>
      </c>
      <c r="G366" s="3">
        <v>350</v>
      </c>
      <c r="H366" s="3">
        <v>968</v>
      </c>
      <c r="I366" s="3">
        <v>65</v>
      </c>
      <c r="J366" s="3">
        <v>17</v>
      </c>
      <c r="K366" s="6" t="str">
        <f t="shared" si="5"/>
        <v>-</v>
      </c>
      <c r="L366" s="25" t="str">
        <f>IFERROR(IF(K366*$E$14&gt;0,K366*$E$14,0),"0")</f>
        <v>0</v>
      </c>
    </row>
    <row r="367" spans="1:12" x14ac:dyDescent="0.2">
      <c r="A367" s="1" t="s">
        <v>148</v>
      </c>
      <c r="B367" s="3" t="s">
        <v>8</v>
      </c>
      <c r="C367" s="3">
        <v>19</v>
      </c>
      <c r="D367" s="3">
        <v>21</v>
      </c>
      <c r="E367" s="3">
        <v>12</v>
      </c>
      <c r="F367" s="3" t="s">
        <v>828</v>
      </c>
      <c r="G367" s="3">
        <v>351</v>
      </c>
      <c r="H367" s="3">
        <v>1225</v>
      </c>
      <c r="I367" s="3">
        <v>65</v>
      </c>
      <c r="J367" s="3">
        <v>16</v>
      </c>
      <c r="K367" s="6" t="str">
        <f t="shared" si="5"/>
        <v>-</v>
      </c>
      <c r="L367" s="25" t="str">
        <f>IFERROR(IF(K367*$E$14&gt;0,K367*$E$14,0),"0")</f>
        <v>0</v>
      </c>
    </row>
    <row r="368" spans="1:12" x14ac:dyDescent="0.2">
      <c r="A368" s="1" t="s">
        <v>119</v>
      </c>
      <c r="B368" s="3" t="s">
        <v>9</v>
      </c>
      <c r="C368" s="3">
        <v>22</v>
      </c>
      <c r="D368" s="3">
        <v>22</v>
      </c>
      <c r="E368" s="3">
        <v>10</v>
      </c>
      <c r="F368" s="3" t="s">
        <v>828</v>
      </c>
      <c r="G368" s="3">
        <v>352</v>
      </c>
      <c r="H368" s="3">
        <v>1417</v>
      </c>
      <c r="I368" s="3">
        <v>64</v>
      </c>
      <c r="J368" s="3">
        <v>19</v>
      </c>
      <c r="K368" s="6" t="str">
        <f t="shared" si="5"/>
        <v>-</v>
      </c>
      <c r="L368" s="25" t="str">
        <f>IFERROR(IF(K368*$E$14&gt;0,K368*$E$14,0),"0")</f>
        <v>0</v>
      </c>
    </row>
    <row r="369" spans="1:12" x14ac:dyDescent="0.2">
      <c r="A369" s="1" t="s">
        <v>780</v>
      </c>
      <c r="B369" s="3" t="s">
        <v>14</v>
      </c>
      <c r="C369" s="3">
        <v>22</v>
      </c>
      <c r="D369" s="3">
        <v>20</v>
      </c>
      <c r="E369" s="3">
        <v>12</v>
      </c>
      <c r="F369" s="3" t="s">
        <v>828</v>
      </c>
      <c r="G369" s="3">
        <v>353</v>
      </c>
      <c r="H369" s="3">
        <v>1416</v>
      </c>
      <c r="I369" s="3">
        <v>64</v>
      </c>
      <c r="J369" s="3">
        <v>23</v>
      </c>
      <c r="K369" s="6" t="str">
        <f t="shared" si="5"/>
        <v>-</v>
      </c>
      <c r="L369" s="25" t="str">
        <f>IFERROR(IF(K369*$E$14&gt;0,K369*$E$14,0),"0")</f>
        <v>0</v>
      </c>
    </row>
    <row r="370" spans="1:12" x14ac:dyDescent="0.2">
      <c r="A370" s="1" t="s">
        <v>803</v>
      </c>
      <c r="B370" s="3" t="s">
        <v>8</v>
      </c>
      <c r="C370" s="3">
        <v>18</v>
      </c>
      <c r="D370" s="3">
        <v>28</v>
      </c>
      <c r="E370" s="3">
        <v>12</v>
      </c>
      <c r="F370" s="3" t="s">
        <v>828</v>
      </c>
      <c r="G370" s="3">
        <v>354</v>
      </c>
      <c r="H370" s="3">
        <v>1155</v>
      </c>
      <c r="I370" s="3">
        <v>64</v>
      </c>
      <c r="J370" s="3">
        <v>24</v>
      </c>
      <c r="K370" s="6" t="str">
        <f t="shared" si="5"/>
        <v>-</v>
      </c>
      <c r="L370" s="25" t="str">
        <f>IFERROR(IF(K370*$E$14&gt;0,K370*$E$14,0),"0")</f>
        <v>0</v>
      </c>
    </row>
    <row r="371" spans="1:12" x14ac:dyDescent="0.2">
      <c r="A371" s="1" t="s">
        <v>629</v>
      </c>
      <c r="B371" s="3" t="s">
        <v>3</v>
      </c>
      <c r="C371" s="3">
        <v>7</v>
      </c>
      <c r="D371" s="3">
        <v>28</v>
      </c>
      <c r="E371" s="3">
        <v>12</v>
      </c>
      <c r="F371" s="3" t="s">
        <v>825</v>
      </c>
      <c r="G371" s="3">
        <v>355</v>
      </c>
      <c r="H371" s="3">
        <v>449</v>
      </c>
      <c r="I371" s="3">
        <v>64</v>
      </c>
      <c r="J371" s="3">
        <v>14</v>
      </c>
      <c r="K371" s="6" t="str">
        <f t="shared" si="5"/>
        <v>-</v>
      </c>
      <c r="L371" s="25" t="str">
        <f>IFERROR(IF(K371*$E$14&gt;0,K371*$E$14,0),"0")</f>
        <v>0</v>
      </c>
    </row>
    <row r="372" spans="1:12" x14ac:dyDescent="0.2">
      <c r="A372" s="1" t="s">
        <v>804</v>
      </c>
      <c r="B372" s="3" t="s">
        <v>1</v>
      </c>
      <c r="C372" s="3">
        <v>10</v>
      </c>
      <c r="D372" s="3">
        <v>24</v>
      </c>
      <c r="E372" s="3">
        <v>13</v>
      </c>
      <c r="F372" s="3" t="s">
        <v>825</v>
      </c>
      <c r="G372" s="3">
        <v>356</v>
      </c>
      <c r="H372" s="3">
        <v>641</v>
      </c>
      <c r="I372" s="3">
        <v>64</v>
      </c>
      <c r="J372" s="3">
        <v>24</v>
      </c>
      <c r="K372" s="6" t="str">
        <f t="shared" si="5"/>
        <v>-</v>
      </c>
      <c r="L372" s="25" t="str">
        <f>IFERROR(IF(K372*$E$14&gt;0,K372*$E$14,0),"0")</f>
        <v>0</v>
      </c>
    </row>
    <row r="373" spans="1:12" x14ac:dyDescent="0.2">
      <c r="A373" s="1" t="s">
        <v>831</v>
      </c>
      <c r="B373" s="3" t="s">
        <v>3</v>
      </c>
      <c r="C373" s="3">
        <v>6</v>
      </c>
      <c r="D373" s="3">
        <v>23</v>
      </c>
      <c r="E373" s="3">
        <v>12</v>
      </c>
      <c r="F373" s="3" t="s">
        <v>824</v>
      </c>
      <c r="G373" s="3">
        <v>357</v>
      </c>
      <c r="H373" s="3">
        <v>383</v>
      </c>
      <c r="I373" s="3">
        <v>64</v>
      </c>
      <c r="J373" s="3">
        <v>18</v>
      </c>
      <c r="K373" s="6" t="str">
        <f t="shared" si="5"/>
        <v>-</v>
      </c>
      <c r="L373" s="25" t="str">
        <f>IFERROR(IF(K373*$E$14&gt;0,K373*$E$14,0),"0")</f>
        <v>0</v>
      </c>
    </row>
    <row r="374" spans="1:12" x14ac:dyDescent="0.2">
      <c r="A374" s="1" t="s">
        <v>100</v>
      </c>
      <c r="B374" s="3" t="s">
        <v>5</v>
      </c>
      <c r="C374" s="3">
        <v>14</v>
      </c>
      <c r="D374" s="3">
        <v>23</v>
      </c>
      <c r="E374" s="3">
        <v>13</v>
      </c>
      <c r="F374" s="3" t="s">
        <v>824</v>
      </c>
      <c r="G374" s="3">
        <v>358</v>
      </c>
      <c r="H374" s="3">
        <v>892</v>
      </c>
      <c r="I374" s="3">
        <v>64</v>
      </c>
      <c r="J374" s="3">
        <v>14</v>
      </c>
      <c r="K374" s="6" t="str">
        <f t="shared" si="5"/>
        <v>-</v>
      </c>
      <c r="L374" s="25" t="str">
        <f>IFERROR(IF(K374*$E$14&gt;0,K374*$E$14,0),"0")</f>
        <v>0</v>
      </c>
    </row>
    <row r="375" spans="1:12" x14ac:dyDescent="0.2">
      <c r="A375" s="1" t="s">
        <v>782</v>
      </c>
      <c r="B375" s="3" t="s">
        <v>4</v>
      </c>
      <c r="C375" s="3">
        <v>18</v>
      </c>
      <c r="D375" s="3">
        <v>25</v>
      </c>
      <c r="E375" s="3">
        <v>14</v>
      </c>
      <c r="F375" s="3" t="s">
        <v>825</v>
      </c>
      <c r="G375" s="3">
        <v>359</v>
      </c>
      <c r="H375" s="3">
        <v>1147</v>
      </c>
      <c r="I375" s="3">
        <v>64</v>
      </c>
      <c r="J375" s="3">
        <v>10</v>
      </c>
      <c r="K375" s="6" t="str">
        <f t="shared" si="5"/>
        <v>-</v>
      </c>
      <c r="L375" s="25" t="str">
        <f>IFERROR(IF(K375*$E$14&gt;0,K375*$E$14,0),"0")</f>
        <v>0</v>
      </c>
    </row>
    <row r="376" spans="1:12" x14ac:dyDescent="0.2">
      <c r="A376" s="1" t="s">
        <v>302</v>
      </c>
      <c r="B376" s="3" t="s">
        <v>3</v>
      </c>
      <c r="C376" s="3">
        <v>19</v>
      </c>
      <c r="D376" s="3">
        <v>21</v>
      </c>
      <c r="E376" s="3">
        <v>12</v>
      </c>
      <c r="F376" s="3" t="s">
        <v>828</v>
      </c>
      <c r="G376" s="3">
        <v>360</v>
      </c>
      <c r="H376" s="3">
        <v>1207</v>
      </c>
      <c r="I376" s="3">
        <v>64</v>
      </c>
      <c r="J376" s="3">
        <v>16</v>
      </c>
      <c r="K376" s="6" t="str">
        <f t="shared" si="5"/>
        <v>-</v>
      </c>
      <c r="L376" s="25" t="str">
        <f>IFERROR(IF(K376*$E$14&gt;0,K376*$E$14,0),"0")</f>
        <v>0</v>
      </c>
    </row>
    <row r="377" spans="1:12" x14ac:dyDescent="0.2">
      <c r="A377" s="1" t="s">
        <v>143</v>
      </c>
      <c r="B377" s="3" t="s">
        <v>7</v>
      </c>
      <c r="C377" s="3">
        <v>21</v>
      </c>
      <c r="D377" s="3">
        <v>26</v>
      </c>
      <c r="E377" s="3">
        <v>13</v>
      </c>
      <c r="F377" s="3" t="s">
        <v>823</v>
      </c>
      <c r="G377" s="3">
        <v>361</v>
      </c>
      <c r="H377" s="3">
        <v>1330</v>
      </c>
      <c r="I377" s="3">
        <v>63</v>
      </c>
      <c r="J377" s="3">
        <v>23</v>
      </c>
      <c r="K377" s="6" t="str">
        <f t="shared" si="5"/>
        <v>-</v>
      </c>
      <c r="L377" s="25" t="str">
        <f>IFERROR(IF(K377*$E$14&gt;0,K377*$E$14,0),"0")</f>
        <v>0</v>
      </c>
    </row>
    <row r="378" spans="1:12" x14ac:dyDescent="0.2">
      <c r="A378" s="1" t="s">
        <v>61</v>
      </c>
      <c r="B378" s="3" t="s">
        <v>13</v>
      </c>
      <c r="C378" s="3">
        <v>17</v>
      </c>
      <c r="D378" s="3">
        <v>22</v>
      </c>
      <c r="E378" s="3">
        <v>13</v>
      </c>
      <c r="F378" s="3" t="s">
        <v>825</v>
      </c>
      <c r="G378" s="3">
        <v>362</v>
      </c>
      <c r="H378" s="3">
        <v>1076</v>
      </c>
      <c r="I378" s="3">
        <v>63</v>
      </c>
      <c r="J378" s="3">
        <v>19</v>
      </c>
      <c r="K378" s="6" t="str">
        <f t="shared" si="5"/>
        <v>-</v>
      </c>
      <c r="L378" s="25" t="str">
        <f>IFERROR(IF(K378*$E$14&gt;0,K378*$E$14,0),"0")</f>
        <v>0</v>
      </c>
    </row>
    <row r="379" spans="1:12" x14ac:dyDescent="0.2">
      <c r="A379" s="1" t="s">
        <v>612</v>
      </c>
      <c r="B379" s="3" t="s">
        <v>1</v>
      </c>
      <c r="C379" s="3">
        <v>8</v>
      </c>
      <c r="D379" s="3">
        <v>22</v>
      </c>
      <c r="E379" s="3">
        <v>13</v>
      </c>
      <c r="F379" s="3" t="s">
        <v>821</v>
      </c>
      <c r="G379" s="3">
        <v>363</v>
      </c>
      <c r="H379" s="3">
        <v>505</v>
      </c>
      <c r="I379" s="3">
        <v>63</v>
      </c>
      <c r="J379" s="3">
        <v>26</v>
      </c>
      <c r="K379" s="6" t="str">
        <f t="shared" si="5"/>
        <v>-</v>
      </c>
      <c r="L379" s="25" t="str">
        <f>IFERROR(IF(K379*$E$14&gt;0,K379*$E$14,0),"0")</f>
        <v>0</v>
      </c>
    </row>
    <row r="380" spans="1:12" x14ac:dyDescent="0.2">
      <c r="A380" s="1" t="s">
        <v>97</v>
      </c>
      <c r="B380" s="3" t="s">
        <v>16</v>
      </c>
      <c r="C380" s="3">
        <v>7</v>
      </c>
      <c r="D380" s="3">
        <v>24</v>
      </c>
      <c r="E380" s="3">
        <v>14</v>
      </c>
      <c r="F380" s="3" t="s">
        <v>828</v>
      </c>
      <c r="G380" s="3">
        <v>364</v>
      </c>
      <c r="H380" s="3">
        <v>442</v>
      </c>
      <c r="I380" s="3">
        <v>63</v>
      </c>
      <c r="J380" s="3">
        <v>13</v>
      </c>
      <c r="K380" s="6" t="str">
        <f t="shared" si="5"/>
        <v>-</v>
      </c>
      <c r="L380" s="25" t="str">
        <f>IFERROR(IF(K380*$E$14&gt;0,K380*$E$14,0),"0")</f>
        <v>0</v>
      </c>
    </row>
    <row r="381" spans="1:12" x14ac:dyDescent="0.2">
      <c r="A381" s="1" t="s">
        <v>447</v>
      </c>
      <c r="B381" s="3" t="s">
        <v>11</v>
      </c>
      <c r="C381" s="3">
        <v>1</v>
      </c>
      <c r="D381" s="3">
        <v>25</v>
      </c>
      <c r="E381" s="3">
        <v>12</v>
      </c>
      <c r="F381" s="3" t="s">
        <v>821</v>
      </c>
      <c r="G381" s="3">
        <v>365</v>
      </c>
      <c r="H381" s="3">
        <v>63</v>
      </c>
      <c r="I381" s="3">
        <v>63</v>
      </c>
      <c r="J381" s="3" t="s">
        <v>820</v>
      </c>
      <c r="K381" s="6" t="str">
        <f t="shared" si="5"/>
        <v>-</v>
      </c>
      <c r="L381" s="25" t="str">
        <f>IFERROR(IF(K381*$E$14&gt;0,K381*$E$14,0),"0")</f>
        <v>0</v>
      </c>
    </row>
    <row r="382" spans="1:12" x14ac:dyDescent="0.2">
      <c r="A382" s="1" t="s">
        <v>454</v>
      </c>
      <c r="B382" s="3" t="s">
        <v>10</v>
      </c>
      <c r="C382" s="3">
        <v>19</v>
      </c>
      <c r="D382" s="3">
        <v>29</v>
      </c>
      <c r="E382" s="3">
        <v>14</v>
      </c>
      <c r="F382" s="3" t="s">
        <v>824</v>
      </c>
      <c r="G382" s="3">
        <v>366</v>
      </c>
      <c r="H382" s="3">
        <v>1197</v>
      </c>
      <c r="I382" s="3">
        <v>63</v>
      </c>
      <c r="J382" s="3">
        <v>23</v>
      </c>
      <c r="K382" s="6" t="str">
        <f t="shared" si="5"/>
        <v>-</v>
      </c>
      <c r="L382" s="25" t="str">
        <f>IFERROR(IF(K382*$E$14&gt;0,K382*$E$14,0),"0")</f>
        <v>0</v>
      </c>
    </row>
    <row r="383" spans="1:12" x14ac:dyDescent="0.2">
      <c r="A383" s="1" t="s">
        <v>79</v>
      </c>
      <c r="B383" s="3" t="s">
        <v>3</v>
      </c>
      <c r="C383" s="3">
        <v>5</v>
      </c>
      <c r="D383" s="3">
        <v>30</v>
      </c>
      <c r="E383" s="3">
        <v>12</v>
      </c>
      <c r="F383" s="3" t="s">
        <v>828</v>
      </c>
      <c r="G383" s="3">
        <v>367</v>
      </c>
      <c r="H383" s="3">
        <v>315</v>
      </c>
      <c r="I383" s="3">
        <v>63</v>
      </c>
      <c r="J383" s="3">
        <v>32</v>
      </c>
      <c r="K383" s="6" t="str">
        <f t="shared" si="5"/>
        <v>-</v>
      </c>
      <c r="L383" s="25" t="str">
        <f>IFERROR(IF(K383*$E$14&gt;0,K383*$E$14,0),"0")</f>
        <v>0</v>
      </c>
    </row>
    <row r="384" spans="1:12" x14ac:dyDescent="0.2">
      <c r="A384" s="1" t="s">
        <v>437</v>
      </c>
      <c r="B384" s="3" t="s">
        <v>16</v>
      </c>
      <c r="C384" s="3">
        <v>8</v>
      </c>
      <c r="D384" s="3">
        <v>27</v>
      </c>
      <c r="E384" s="3">
        <v>14</v>
      </c>
      <c r="F384" s="3" t="s">
        <v>825</v>
      </c>
      <c r="G384" s="3">
        <v>368</v>
      </c>
      <c r="H384" s="3">
        <v>503</v>
      </c>
      <c r="I384" s="3">
        <v>63</v>
      </c>
      <c r="J384" s="3">
        <v>15</v>
      </c>
      <c r="K384" s="6" t="str">
        <f t="shared" si="5"/>
        <v>-</v>
      </c>
      <c r="L384" s="25" t="str">
        <f>IFERROR(IF(K384*$E$14&gt;0,K384*$E$14,0),"0")</f>
        <v>0</v>
      </c>
    </row>
    <row r="385" spans="1:12" x14ac:dyDescent="0.2">
      <c r="A385" s="1" t="s">
        <v>168</v>
      </c>
      <c r="B385" s="3" t="s">
        <v>15</v>
      </c>
      <c r="C385" s="3">
        <v>9</v>
      </c>
      <c r="D385" s="3">
        <v>24</v>
      </c>
      <c r="E385" s="3">
        <v>14</v>
      </c>
      <c r="F385" s="3" t="s">
        <v>825</v>
      </c>
      <c r="G385" s="3">
        <v>369</v>
      </c>
      <c r="H385" s="3">
        <v>565</v>
      </c>
      <c r="I385" s="3">
        <v>63</v>
      </c>
      <c r="J385" s="3">
        <v>16</v>
      </c>
      <c r="K385" s="6" t="str">
        <f t="shared" si="5"/>
        <v>-</v>
      </c>
      <c r="L385" s="25" t="str">
        <f>IFERROR(IF(K385*$E$14&gt;0,K385*$E$14,0),"0")</f>
        <v>0</v>
      </c>
    </row>
    <row r="386" spans="1:12" x14ac:dyDescent="0.2">
      <c r="A386" s="1" t="s">
        <v>441</v>
      </c>
      <c r="B386" s="3" t="s">
        <v>6</v>
      </c>
      <c r="C386" s="3">
        <v>9</v>
      </c>
      <c r="D386" s="3">
        <v>23</v>
      </c>
      <c r="E386" s="3">
        <v>10</v>
      </c>
      <c r="F386" s="3" t="s">
        <v>824</v>
      </c>
      <c r="G386" s="3">
        <v>370</v>
      </c>
      <c r="H386" s="3">
        <v>564</v>
      </c>
      <c r="I386" s="3">
        <v>63</v>
      </c>
      <c r="J386" s="3">
        <v>21</v>
      </c>
      <c r="K386" s="6" t="str">
        <f t="shared" si="5"/>
        <v>-</v>
      </c>
      <c r="L386" s="25" t="str">
        <f>IFERROR(IF(K386*$E$14&gt;0,K386*$E$14,0),"0")</f>
        <v>0</v>
      </c>
    </row>
    <row r="387" spans="1:12" x14ac:dyDescent="0.2">
      <c r="A387" s="1" t="s">
        <v>752</v>
      </c>
      <c r="B387" s="3" t="s">
        <v>8</v>
      </c>
      <c r="C387" s="3">
        <v>19</v>
      </c>
      <c r="D387" s="3">
        <v>27</v>
      </c>
      <c r="E387" s="3">
        <v>12</v>
      </c>
      <c r="F387" s="3" t="s">
        <v>825</v>
      </c>
      <c r="G387" s="3">
        <v>371</v>
      </c>
      <c r="H387" s="3">
        <v>1192</v>
      </c>
      <c r="I387" s="3">
        <v>63</v>
      </c>
      <c r="J387" s="3">
        <v>17</v>
      </c>
      <c r="K387" s="6" t="str">
        <f t="shared" si="5"/>
        <v>-</v>
      </c>
      <c r="L387" s="25" t="str">
        <f>IFERROR(IF(K387*$E$14&gt;0,K387*$E$14,0),"0")</f>
        <v>0</v>
      </c>
    </row>
    <row r="388" spans="1:12" x14ac:dyDescent="0.2">
      <c r="A388" s="1" t="s">
        <v>293</v>
      </c>
      <c r="B388" s="3" t="s">
        <v>0</v>
      </c>
      <c r="C388" s="3">
        <v>22</v>
      </c>
      <c r="D388" s="3">
        <v>24</v>
      </c>
      <c r="E388" s="3">
        <v>14</v>
      </c>
      <c r="F388" s="3" t="s">
        <v>828</v>
      </c>
      <c r="G388" s="3">
        <v>372</v>
      </c>
      <c r="H388" s="3">
        <v>1377</v>
      </c>
      <c r="I388" s="3">
        <v>63</v>
      </c>
      <c r="J388" s="3">
        <v>22</v>
      </c>
      <c r="K388" s="6" t="str">
        <f t="shared" si="5"/>
        <v>-</v>
      </c>
      <c r="L388" s="25" t="str">
        <f>IFERROR(IF(K388*$E$14&gt;0,K388*$E$14,0),"0")</f>
        <v>0</v>
      </c>
    </row>
    <row r="389" spans="1:12" x14ac:dyDescent="0.2">
      <c r="A389" s="1" t="s">
        <v>575</v>
      </c>
      <c r="B389" s="3" t="s">
        <v>13</v>
      </c>
      <c r="C389" s="3">
        <v>6</v>
      </c>
      <c r="D389" s="3">
        <v>23</v>
      </c>
      <c r="E389" s="3">
        <v>13</v>
      </c>
      <c r="F389" s="3" t="s">
        <v>828</v>
      </c>
      <c r="G389" s="3">
        <v>373</v>
      </c>
      <c r="H389" s="3">
        <v>375</v>
      </c>
      <c r="I389" s="3">
        <v>63</v>
      </c>
      <c r="J389" s="3">
        <v>22</v>
      </c>
      <c r="K389" s="6" t="str">
        <f t="shared" si="5"/>
        <v>-</v>
      </c>
      <c r="L389" s="25" t="str">
        <f>IFERROR(IF(K389*$E$14&gt;0,K389*$E$14,0),"0")</f>
        <v>0</v>
      </c>
    </row>
    <row r="390" spans="1:12" x14ac:dyDescent="0.2">
      <c r="A390" s="1" t="s">
        <v>279</v>
      </c>
      <c r="B390" s="3" t="s">
        <v>5</v>
      </c>
      <c r="C390" s="3">
        <v>16</v>
      </c>
      <c r="D390" s="3">
        <v>28</v>
      </c>
      <c r="E390" s="3">
        <v>13</v>
      </c>
      <c r="F390" s="3" t="s">
        <v>823</v>
      </c>
      <c r="G390" s="3">
        <v>374</v>
      </c>
      <c r="H390" s="3">
        <v>997</v>
      </c>
      <c r="I390" s="3">
        <v>62</v>
      </c>
      <c r="J390" s="3">
        <v>14</v>
      </c>
      <c r="K390" s="6" t="str">
        <f t="shared" si="5"/>
        <v>-</v>
      </c>
      <c r="L390" s="25" t="str">
        <f>IFERROR(IF(K390*$E$14&gt;0,K390*$E$14,0),"0")</f>
        <v>0</v>
      </c>
    </row>
    <row r="391" spans="1:12" x14ac:dyDescent="0.2">
      <c r="A391" s="1" t="s">
        <v>164</v>
      </c>
      <c r="B391" s="3" t="s">
        <v>8</v>
      </c>
      <c r="C391" s="3">
        <v>19</v>
      </c>
      <c r="D391" s="3">
        <v>24</v>
      </c>
      <c r="E391" s="3">
        <v>12</v>
      </c>
      <c r="F391" s="3" t="s">
        <v>825</v>
      </c>
      <c r="G391" s="3">
        <v>375</v>
      </c>
      <c r="H391" s="3">
        <v>1180</v>
      </c>
      <c r="I391" s="3">
        <v>62</v>
      </c>
      <c r="J391" s="3">
        <v>12</v>
      </c>
      <c r="K391" s="6" t="str">
        <f t="shared" si="5"/>
        <v>-</v>
      </c>
      <c r="L391" s="25" t="str">
        <f>IFERROR(IF(K391*$E$14&gt;0,K391*$E$14,0),"0")</f>
        <v>0</v>
      </c>
    </row>
    <row r="392" spans="1:12" x14ac:dyDescent="0.2">
      <c r="A392" s="1" t="s">
        <v>755</v>
      </c>
      <c r="B392" s="3" t="s">
        <v>1</v>
      </c>
      <c r="C392" s="3">
        <v>15</v>
      </c>
      <c r="D392" s="3">
        <v>22</v>
      </c>
      <c r="E392" s="3">
        <v>13</v>
      </c>
      <c r="F392" s="3" t="s">
        <v>825</v>
      </c>
      <c r="G392" s="3">
        <v>376</v>
      </c>
      <c r="H392" s="3">
        <v>932</v>
      </c>
      <c r="I392" s="3">
        <v>62</v>
      </c>
      <c r="J392" s="3">
        <v>14</v>
      </c>
      <c r="K392" s="6" t="str">
        <f t="shared" si="5"/>
        <v>-</v>
      </c>
      <c r="L392" s="25" t="str">
        <f>IFERROR(IF(K392*$E$14&gt;0,K392*$E$14,0),"0")</f>
        <v>0</v>
      </c>
    </row>
    <row r="393" spans="1:12" x14ac:dyDescent="0.2">
      <c r="A393" s="1" t="s">
        <v>190</v>
      </c>
      <c r="B393" s="3" t="s">
        <v>12</v>
      </c>
      <c r="C393" s="3">
        <v>12</v>
      </c>
      <c r="D393" s="3">
        <v>27</v>
      </c>
      <c r="E393" s="3">
        <v>13</v>
      </c>
      <c r="F393" s="3" t="s">
        <v>825</v>
      </c>
      <c r="G393" s="3">
        <v>377</v>
      </c>
      <c r="H393" s="3">
        <v>744</v>
      </c>
      <c r="I393" s="3">
        <v>62</v>
      </c>
      <c r="J393" s="3">
        <v>25</v>
      </c>
      <c r="K393" s="6" t="str">
        <f t="shared" si="5"/>
        <v>-</v>
      </c>
      <c r="L393" s="25" t="str">
        <f>IFERROR(IF(K393*$E$14&gt;0,K393*$E$14,0),"0")</f>
        <v>0</v>
      </c>
    </row>
    <row r="394" spans="1:12" x14ac:dyDescent="0.2">
      <c r="A394" s="1" t="s">
        <v>630</v>
      </c>
      <c r="B394" s="3" t="s">
        <v>16</v>
      </c>
      <c r="C394" s="3">
        <v>22</v>
      </c>
      <c r="D394" s="3">
        <v>20</v>
      </c>
      <c r="E394" s="3">
        <v>14</v>
      </c>
      <c r="F394" s="3" t="s">
        <v>825</v>
      </c>
      <c r="G394" s="3">
        <v>378</v>
      </c>
      <c r="H394" s="3">
        <v>1364</v>
      </c>
      <c r="I394" s="3">
        <v>62</v>
      </c>
      <c r="J394" s="3">
        <v>22</v>
      </c>
      <c r="K394" s="6" t="str">
        <f t="shared" si="5"/>
        <v>-</v>
      </c>
      <c r="L394" s="25" t="str">
        <f>IFERROR(IF(K394*$E$14&gt;0,K394*$E$14,0),"0")</f>
        <v>0</v>
      </c>
    </row>
    <row r="395" spans="1:12" x14ac:dyDescent="0.2">
      <c r="A395" s="1" t="s">
        <v>692</v>
      </c>
      <c r="B395" s="3" t="s">
        <v>13</v>
      </c>
      <c r="C395" s="3">
        <v>1</v>
      </c>
      <c r="D395" s="3">
        <v>20</v>
      </c>
      <c r="E395" s="3">
        <v>13</v>
      </c>
      <c r="F395" s="3" t="s">
        <v>827</v>
      </c>
      <c r="G395" s="3">
        <v>379</v>
      </c>
      <c r="H395" s="3">
        <v>62</v>
      </c>
      <c r="I395" s="3">
        <v>62</v>
      </c>
      <c r="J395" s="3" t="s">
        <v>820</v>
      </c>
      <c r="K395" s="6" t="str">
        <f t="shared" si="5"/>
        <v>-</v>
      </c>
      <c r="L395" s="25" t="str">
        <f>IFERROR(IF(K395*$E$14&gt;0,K395*$E$14,0),"0")</f>
        <v>0</v>
      </c>
    </row>
    <row r="396" spans="1:12" x14ac:dyDescent="0.2">
      <c r="A396" s="1" t="s">
        <v>673</v>
      </c>
      <c r="B396" s="3" t="s">
        <v>11</v>
      </c>
      <c r="C396" s="3">
        <v>22</v>
      </c>
      <c r="D396" s="3">
        <v>26</v>
      </c>
      <c r="E396" s="3">
        <v>12</v>
      </c>
      <c r="F396" s="3" t="s">
        <v>828</v>
      </c>
      <c r="G396" s="3">
        <v>380</v>
      </c>
      <c r="H396" s="3">
        <v>1363</v>
      </c>
      <c r="I396" s="3">
        <v>62</v>
      </c>
      <c r="J396" s="3">
        <v>17</v>
      </c>
      <c r="K396" s="6" t="str">
        <f t="shared" si="5"/>
        <v>-</v>
      </c>
      <c r="L396" s="25" t="str">
        <f>IFERROR(IF(K396*$E$14&gt;0,K396*$E$14,0),"0")</f>
        <v>0</v>
      </c>
    </row>
    <row r="397" spans="1:12" x14ac:dyDescent="0.2">
      <c r="A397" s="1" t="s">
        <v>104</v>
      </c>
      <c r="B397" s="3" t="s">
        <v>10</v>
      </c>
      <c r="C397" s="3">
        <v>21</v>
      </c>
      <c r="D397" s="3">
        <v>25</v>
      </c>
      <c r="E397" s="3">
        <v>14</v>
      </c>
      <c r="F397" s="3" t="s">
        <v>828</v>
      </c>
      <c r="G397" s="3">
        <v>381</v>
      </c>
      <c r="H397" s="3">
        <v>1300</v>
      </c>
      <c r="I397" s="3">
        <v>62</v>
      </c>
      <c r="J397" s="3">
        <v>18</v>
      </c>
      <c r="K397" s="6" t="str">
        <f t="shared" si="5"/>
        <v>-</v>
      </c>
      <c r="L397" s="25" t="str">
        <f>IFERROR(IF(K397*$E$14&gt;0,K397*$E$14,0),"0")</f>
        <v>0</v>
      </c>
    </row>
    <row r="398" spans="1:12" x14ac:dyDescent="0.2">
      <c r="A398" s="1" t="s">
        <v>351</v>
      </c>
      <c r="B398" s="3" t="s">
        <v>0</v>
      </c>
      <c r="C398" s="3">
        <v>18</v>
      </c>
      <c r="D398" s="3">
        <v>23</v>
      </c>
      <c r="E398" s="3">
        <v>14</v>
      </c>
      <c r="F398" s="3" t="s">
        <v>828</v>
      </c>
      <c r="G398" s="3">
        <v>382</v>
      </c>
      <c r="H398" s="3">
        <v>1115</v>
      </c>
      <c r="I398" s="3">
        <v>62</v>
      </c>
      <c r="J398" s="3">
        <v>22</v>
      </c>
      <c r="K398" s="6" t="str">
        <f t="shared" si="5"/>
        <v>-</v>
      </c>
      <c r="L398" s="25" t="str">
        <f>IFERROR(IF(K398*$E$14&gt;0,K398*$E$14,0),"0")</f>
        <v>0</v>
      </c>
    </row>
    <row r="399" spans="1:12" x14ac:dyDescent="0.2">
      <c r="A399" s="1" t="s">
        <v>90</v>
      </c>
      <c r="B399" s="3" t="s">
        <v>8</v>
      </c>
      <c r="C399" s="3">
        <v>11</v>
      </c>
      <c r="D399" s="3">
        <v>22</v>
      </c>
      <c r="E399" s="3">
        <v>12</v>
      </c>
      <c r="F399" s="3" t="s">
        <v>821</v>
      </c>
      <c r="G399" s="3">
        <v>383</v>
      </c>
      <c r="H399" s="3">
        <v>679</v>
      </c>
      <c r="I399" s="3">
        <v>62</v>
      </c>
      <c r="J399" s="3">
        <v>28</v>
      </c>
      <c r="K399" s="6" t="str">
        <f t="shared" si="5"/>
        <v>-</v>
      </c>
      <c r="L399" s="25" t="str">
        <f>IFERROR(IF(K399*$E$14&gt;0,K399*$E$14,0),"0")</f>
        <v>0</v>
      </c>
    </row>
    <row r="400" spans="1:12" x14ac:dyDescent="0.2">
      <c r="A400" s="1" t="s">
        <v>73</v>
      </c>
      <c r="B400" s="3" t="s">
        <v>13</v>
      </c>
      <c r="C400" s="3">
        <v>16</v>
      </c>
      <c r="D400" s="3">
        <v>20</v>
      </c>
      <c r="E400" s="3">
        <v>13</v>
      </c>
      <c r="F400" s="3" t="s">
        <v>824</v>
      </c>
      <c r="G400" s="3">
        <v>384</v>
      </c>
      <c r="H400" s="3">
        <v>987</v>
      </c>
      <c r="I400" s="3">
        <v>62</v>
      </c>
      <c r="J400" s="3">
        <v>22</v>
      </c>
      <c r="K400" s="6" t="str">
        <f t="shared" si="5"/>
        <v>-</v>
      </c>
      <c r="L400" s="25" t="str">
        <f>IFERROR(IF(K400*$E$14&gt;0,K400*$E$14,0),"0")</f>
        <v>0</v>
      </c>
    </row>
    <row r="401" spans="1:12" x14ac:dyDescent="0.2">
      <c r="A401" s="1" t="s">
        <v>340</v>
      </c>
      <c r="B401" s="3" t="s">
        <v>12</v>
      </c>
      <c r="C401" s="3">
        <v>10</v>
      </c>
      <c r="D401" s="3">
        <v>21</v>
      </c>
      <c r="E401" s="3">
        <v>13</v>
      </c>
      <c r="F401" s="3" t="s">
        <v>824</v>
      </c>
      <c r="G401" s="3">
        <v>385</v>
      </c>
      <c r="H401" s="3">
        <v>617</v>
      </c>
      <c r="I401" s="3">
        <v>62</v>
      </c>
      <c r="J401" s="3">
        <v>16</v>
      </c>
      <c r="K401" s="6" t="str">
        <f t="shared" si="5"/>
        <v>-</v>
      </c>
      <c r="L401" s="25" t="str">
        <f>IFERROR(IF(K401*$E$14&gt;0,K401*$E$14,0),"0")</f>
        <v>0</v>
      </c>
    </row>
    <row r="402" spans="1:12" x14ac:dyDescent="0.2">
      <c r="A402" s="1" t="s">
        <v>530</v>
      </c>
      <c r="B402" s="3" t="s">
        <v>5</v>
      </c>
      <c r="C402" s="3">
        <v>21</v>
      </c>
      <c r="D402" s="3">
        <v>22</v>
      </c>
      <c r="E402" s="3">
        <v>13</v>
      </c>
      <c r="F402" s="3" t="s">
        <v>825</v>
      </c>
      <c r="G402" s="3">
        <v>386</v>
      </c>
      <c r="H402" s="3">
        <v>1291</v>
      </c>
      <c r="I402" s="3">
        <v>62</v>
      </c>
      <c r="J402" s="3">
        <v>24</v>
      </c>
      <c r="K402" s="6" t="str">
        <f t="shared" si="5"/>
        <v>-</v>
      </c>
      <c r="L402" s="25" t="str">
        <f>IFERROR(IF(K402*$E$14&gt;0,K402*$E$14,0),"0")</f>
        <v>0</v>
      </c>
    </row>
    <row r="403" spans="1:12" x14ac:dyDescent="0.2">
      <c r="A403" s="1" t="s">
        <v>479</v>
      </c>
      <c r="B403" s="3" t="s">
        <v>17</v>
      </c>
      <c r="C403" s="3">
        <v>3</v>
      </c>
      <c r="D403" s="3">
        <v>24</v>
      </c>
      <c r="E403" s="3">
        <v>14</v>
      </c>
      <c r="F403" s="3" t="s">
        <v>825</v>
      </c>
      <c r="G403" s="3">
        <v>387</v>
      </c>
      <c r="H403" s="3">
        <v>184</v>
      </c>
      <c r="I403" s="3">
        <v>61</v>
      </c>
      <c r="J403" s="3">
        <v>22</v>
      </c>
      <c r="K403" s="6" t="str">
        <f t="shared" ref="K403:K466" si="6">IFERROR(IF(IF(ISNUMBER(SEARCH("DEF",F403)),I403-$C$12,IF(ISNUMBER(SEARCH("FWD",F403)),I403-$C$15,IF(ISNUMBER(SEARCH("RUC",F403)),I403-$C$14,IF(ISNUMBER(SEARCH("MID",F403)),I403-$C$13))))&lt;0,"-",ROUNDUP(IF(ISNUMBER(SEARCH("DEF",F403)),I403-$C$12,IF(ISNUMBER(SEARCH("FWD",F403)),I403-$C$15,IF(ISNUMBER(SEARCH("RUC",F403)),I403-$C$14,IF(ISNUMBER(SEARCH("MID",F403)),I403-$C$13)))),0)),"-")</f>
        <v>-</v>
      </c>
      <c r="L403" s="25" t="str">
        <f>IFERROR(IF(K403*$E$14&gt;0,K403*$E$14,0),"0")</f>
        <v>0</v>
      </c>
    </row>
    <row r="404" spans="1:12" x14ac:dyDescent="0.2">
      <c r="A404" s="1" t="s">
        <v>635</v>
      </c>
      <c r="B404" s="3" t="s">
        <v>13</v>
      </c>
      <c r="C404" s="3">
        <v>21</v>
      </c>
      <c r="D404" s="3">
        <v>22</v>
      </c>
      <c r="E404" s="3">
        <v>13</v>
      </c>
      <c r="F404" s="3" t="s">
        <v>828</v>
      </c>
      <c r="G404" s="3">
        <v>388</v>
      </c>
      <c r="H404" s="3">
        <v>1283</v>
      </c>
      <c r="I404" s="3">
        <v>61</v>
      </c>
      <c r="J404" s="3">
        <v>18</v>
      </c>
      <c r="K404" s="6" t="str">
        <f t="shared" si="6"/>
        <v>-</v>
      </c>
      <c r="L404" s="25" t="str">
        <f>IFERROR(IF(K404*$E$14&gt;0,K404*$E$14,0),"0")</f>
        <v>0</v>
      </c>
    </row>
    <row r="405" spans="1:12" x14ac:dyDescent="0.2">
      <c r="A405" s="1" t="s">
        <v>729</v>
      </c>
      <c r="B405" s="3" t="s">
        <v>0</v>
      </c>
      <c r="C405" s="3">
        <v>13</v>
      </c>
      <c r="D405" s="3">
        <v>25</v>
      </c>
      <c r="E405" s="3">
        <v>14</v>
      </c>
      <c r="F405" s="3" t="s">
        <v>828</v>
      </c>
      <c r="G405" s="3">
        <v>389</v>
      </c>
      <c r="H405" s="3">
        <v>794</v>
      </c>
      <c r="I405" s="3">
        <v>61</v>
      </c>
      <c r="J405" s="3">
        <v>13</v>
      </c>
      <c r="K405" s="6" t="str">
        <f t="shared" si="6"/>
        <v>-</v>
      </c>
      <c r="L405" s="25" t="str">
        <f>IFERROR(IF(K405*$E$14&gt;0,K405*$E$14,0),"0")</f>
        <v>0</v>
      </c>
    </row>
    <row r="406" spans="1:12" x14ac:dyDescent="0.2">
      <c r="A406" s="1" t="s">
        <v>358</v>
      </c>
      <c r="B406" s="3" t="s">
        <v>3</v>
      </c>
      <c r="C406" s="3">
        <v>19</v>
      </c>
      <c r="D406" s="3">
        <v>22</v>
      </c>
      <c r="E406" s="3">
        <v>12</v>
      </c>
      <c r="F406" s="3" t="s">
        <v>825</v>
      </c>
      <c r="G406" s="3">
        <v>390</v>
      </c>
      <c r="H406" s="3">
        <v>1160</v>
      </c>
      <c r="I406" s="3">
        <v>61</v>
      </c>
      <c r="J406" s="3">
        <v>16</v>
      </c>
      <c r="K406" s="6" t="str">
        <f t="shared" si="6"/>
        <v>-</v>
      </c>
      <c r="L406" s="25" t="str">
        <f>IFERROR(IF(K406*$E$14&gt;0,K406*$E$14,0),"0")</f>
        <v>0</v>
      </c>
    </row>
    <row r="407" spans="1:12" x14ac:dyDescent="0.2">
      <c r="A407" s="1" t="s">
        <v>29</v>
      </c>
      <c r="B407" s="3" t="s">
        <v>6</v>
      </c>
      <c r="C407" s="3">
        <v>13</v>
      </c>
      <c r="D407" s="3">
        <v>19</v>
      </c>
      <c r="E407" s="3">
        <v>10</v>
      </c>
      <c r="F407" s="3" t="s">
        <v>825</v>
      </c>
      <c r="G407" s="3">
        <v>391</v>
      </c>
      <c r="H407" s="3">
        <v>792</v>
      </c>
      <c r="I407" s="3">
        <v>61</v>
      </c>
      <c r="J407" s="3">
        <v>20</v>
      </c>
      <c r="K407" s="6" t="str">
        <f t="shared" si="6"/>
        <v>-</v>
      </c>
      <c r="L407" s="25" t="str">
        <f>IFERROR(IF(K407*$E$14&gt;0,K407*$E$14,0),"0")</f>
        <v>0</v>
      </c>
    </row>
    <row r="408" spans="1:12" x14ac:dyDescent="0.2">
      <c r="A408" s="1" t="s">
        <v>111</v>
      </c>
      <c r="B408" s="3" t="s">
        <v>2</v>
      </c>
      <c r="C408" s="3">
        <v>10</v>
      </c>
      <c r="D408" s="3">
        <v>24</v>
      </c>
      <c r="E408" s="3">
        <v>13</v>
      </c>
      <c r="F408" s="3" t="s">
        <v>825</v>
      </c>
      <c r="G408" s="3">
        <v>392</v>
      </c>
      <c r="H408" s="3">
        <v>608</v>
      </c>
      <c r="I408" s="3">
        <v>61</v>
      </c>
      <c r="J408" s="3">
        <v>17</v>
      </c>
      <c r="K408" s="6" t="str">
        <f t="shared" si="6"/>
        <v>-</v>
      </c>
      <c r="L408" s="25" t="str">
        <f>IFERROR(IF(K408*$E$14&gt;0,K408*$E$14,0),"0")</f>
        <v>0</v>
      </c>
    </row>
    <row r="409" spans="1:12" x14ac:dyDescent="0.2">
      <c r="A409" s="1" t="s">
        <v>411</v>
      </c>
      <c r="B409" s="3" t="s">
        <v>14</v>
      </c>
      <c r="C409" s="3">
        <v>10</v>
      </c>
      <c r="D409" s="3">
        <v>25</v>
      </c>
      <c r="E409" s="3">
        <v>12</v>
      </c>
      <c r="F409" s="3" t="s">
        <v>825</v>
      </c>
      <c r="G409" s="3">
        <v>393</v>
      </c>
      <c r="H409" s="3">
        <v>669</v>
      </c>
      <c r="I409" s="3">
        <v>61</v>
      </c>
      <c r="J409" s="3">
        <v>16</v>
      </c>
      <c r="K409" s="6" t="str">
        <f t="shared" si="6"/>
        <v>-</v>
      </c>
      <c r="L409" s="25" t="str">
        <f>IFERROR(IF(K409*$E$14&gt;0,K409*$E$14,0),"0")</f>
        <v>0</v>
      </c>
    </row>
    <row r="410" spans="1:12" x14ac:dyDescent="0.2">
      <c r="A410" s="1" t="s">
        <v>767</v>
      </c>
      <c r="B410" s="3" t="s">
        <v>13</v>
      </c>
      <c r="C410" s="3">
        <v>11</v>
      </c>
      <c r="D410" s="3">
        <v>25</v>
      </c>
      <c r="E410" s="3">
        <v>13</v>
      </c>
      <c r="F410" s="3" t="s">
        <v>827</v>
      </c>
      <c r="G410" s="3">
        <v>394</v>
      </c>
      <c r="H410" s="3">
        <v>669</v>
      </c>
      <c r="I410" s="3">
        <v>61</v>
      </c>
      <c r="J410" s="3">
        <v>23</v>
      </c>
      <c r="K410" s="6" t="str">
        <f t="shared" si="6"/>
        <v>-</v>
      </c>
      <c r="L410" s="25" t="str">
        <f>IFERROR(IF(K410*$E$14&gt;0,K410*$E$14,0),"0")</f>
        <v>0</v>
      </c>
    </row>
    <row r="411" spans="1:12" x14ac:dyDescent="0.2">
      <c r="A411" s="1" t="s">
        <v>709</v>
      </c>
      <c r="B411" s="3" t="s">
        <v>6</v>
      </c>
      <c r="C411" s="3">
        <v>5</v>
      </c>
      <c r="D411" s="3">
        <v>20</v>
      </c>
      <c r="E411" s="3">
        <v>10</v>
      </c>
      <c r="F411" s="3" t="s">
        <v>828</v>
      </c>
      <c r="G411" s="3">
        <v>395</v>
      </c>
      <c r="H411" s="3">
        <v>304</v>
      </c>
      <c r="I411" s="3">
        <v>61</v>
      </c>
      <c r="J411" s="3">
        <v>10</v>
      </c>
      <c r="K411" s="6" t="str">
        <f t="shared" si="6"/>
        <v>-</v>
      </c>
      <c r="L411" s="25" t="str">
        <f>IFERROR(IF(K411*$E$14&gt;0,K411*$E$14,0),"0")</f>
        <v>0</v>
      </c>
    </row>
    <row r="412" spans="1:12" x14ac:dyDescent="0.2">
      <c r="A412" s="1" t="s">
        <v>506</v>
      </c>
      <c r="B412" s="3" t="s">
        <v>13</v>
      </c>
      <c r="C412" s="3">
        <v>19</v>
      </c>
      <c r="D412" s="3">
        <v>22</v>
      </c>
      <c r="E412" s="3">
        <v>13</v>
      </c>
      <c r="F412" s="3" t="s">
        <v>828</v>
      </c>
      <c r="G412" s="3">
        <v>396</v>
      </c>
      <c r="H412" s="3">
        <v>1153</v>
      </c>
      <c r="I412" s="3">
        <v>61</v>
      </c>
      <c r="J412" s="3">
        <v>19</v>
      </c>
      <c r="K412" s="6" t="str">
        <f t="shared" si="6"/>
        <v>-</v>
      </c>
      <c r="L412" s="25" t="str">
        <f>IFERROR(IF(K412*$E$14&gt;0,K412*$E$14,0),"0")</f>
        <v>0</v>
      </c>
    </row>
    <row r="413" spans="1:12" x14ac:dyDescent="0.2">
      <c r="A413" s="1" t="s">
        <v>35</v>
      </c>
      <c r="B413" s="3" t="s">
        <v>13</v>
      </c>
      <c r="C413" s="3">
        <v>5</v>
      </c>
      <c r="D413" s="3">
        <v>19</v>
      </c>
      <c r="E413" s="3">
        <v>13</v>
      </c>
      <c r="F413" s="3" t="s">
        <v>824</v>
      </c>
      <c r="G413" s="3">
        <v>397</v>
      </c>
      <c r="H413" s="3">
        <v>303</v>
      </c>
      <c r="I413" s="3">
        <v>61</v>
      </c>
      <c r="J413" s="3">
        <v>6</v>
      </c>
      <c r="K413" s="6" t="str">
        <f t="shared" si="6"/>
        <v>-</v>
      </c>
      <c r="L413" s="25" t="str">
        <f>IFERROR(IF(K413*$E$14&gt;0,K413*$E$14,0),"0")</f>
        <v>0</v>
      </c>
    </row>
    <row r="414" spans="1:12" x14ac:dyDescent="0.2">
      <c r="A414" s="1" t="s">
        <v>167</v>
      </c>
      <c r="B414" s="3" t="s">
        <v>14</v>
      </c>
      <c r="C414" s="3">
        <v>8</v>
      </c>
      <c r="D414" s="3">
        <v>20</v>
      </c>
      <c r="E414" s="3">
        <v>12</v>
      </c>
      <c r="F414" s="3" t="s">
        <v>823</v>
      </c>
      <c r="G414" s="3">
        <v>398</v>
      </c>
      <c r="H414" s="3">
        <v>485</v>
      </c>
      <c r="I414" s="3">
        <v>61</v>
      </c>
      <c r="J414" s="3">
        <v>20</v>
      </c>
      <c r="K414" s="6" t="str">
        <f t="shared" si="6"/>
        <v>-</v>
      </c>
      <c r="L414" s="25" t="str">
        <f>IFERROR(IF(K414*$E$14&gt;0,K414*$E$14,0),"0")</f>
        <v>0</v>
      </c>
    </row>
    <row r="415" spans="1:12" x14ac:dyDescent="0.2">
      <c r="A415" s="1" t="s">
        <v>425</v>
      </c>
      <c r="B415" s="3" t="s">
        <v>6</v>
      </c>
      <c r="C415" s="3">
        <v>13</v>
      </c>
      <c r="D415" s="3">
        <v>22</v>
      </c>
      <c r="E415" s="3">
        <v>10</v>
      </c>
      <c r="F415" s="3" t="s">
        <v>828</v>
      </c>
      <c r="G415" s="3">
        <v>399</v>
      </c>
      <c r="H415" s="3">
        <v>788</v>
      </c>
      <c r="I415" s="3">
        <v>61</v>
      </c>
      <c r="J415" s="3">
        <v>18</v>
      </c>
      <c r="K415" s="6" t="str">
        <f t="shared" si="6"/>
        <v>-</v>
      </c>
      <c r="L415" s="25" t="str">
        <f>IFERROR(IF(K415*$E$14&gt;0,K415*$E$14,0),"0")</f>
        <v>0</v>
      </c>
    </row>
    <row r="416" spans="1:12" x14ac:dyDescent="0.2">
      <c r="A416" s="1" t="s">
        <v>116</v>
      </c>
      <c r="B416" s="3" t="s">
        <v>16</v>
      </c>
      <c r="C416" s="3">
        <v>20</v>
      </c>
      <c r="D416" s="3">
        <v>21</v>
      </c>
      <c r="E416" s="3">
        <v>14</v>
      </c>
      <c r="F416" s="3" t="s">
        <v>825</v>
      </c>
      <c r="G416" s="3">
        <v>400</v>
      </c>
      <c r="H416" s="3">
        <v>1211</v>
      </c>
      <c r="I416" s="3">
        <v>61</v>
      </c>
      <c r="J416" s="3">
        <v>21</v>
      </c>
      <c r="K416" s="6" t="str">
        <f t="shared" si="6"/>
        <v>-</v>
      </c>
      <c r="L416" s="25" t="str">
        <f>IFERROR(IF(K416*$E$14&gt;0,K416*$E$14,0),"0")</f>
        <v>0</v>
      </c>
    </row>
    <row r="417" spans="1:12" x14ac:dyDescent="0.2">
      <c r="A417" s="1" t="s">
        <v>149</v>
      </c>
      <c r="B417" s="3" t="s">
        <v>12</v>
      </c>
      <c r="C417" s="3">
        <v>20</v>
      </c>
      <c r="D417" s="3">
        <v>23</v>
      </c>
      <c r="E417" s="3">
        <v>13</v>
      </c>
      <c r="F417" s="3" t="s">
        <v>828</v>
      </c>
      <c r="G417" s="3">
        <v>401</v>
      </c>
      <c r="H417" s="3">
        <v>1209</v>
      </c>
      <c r="I417" s="3">
        <v>61</v>
      </c>
      <c r="J417" s="3">
        <v>20</v>
      </c>
      <c r="K417" s="6" t="str">
        <f t="shared" si="6"/>
        <v>-</v>
      </c>
      <c r="L417" s="25" t="str">
        <f>IFERROR(IF(K417*$E$14&gt;0,K417*$E$14,0),"0")</f>
        <v>0</v>
      </c>
    </row>
    <row r="418" spans="1:12" x14ac:dyDescent="0.2">
      <c r="A418" s="1" t="s">
        <v>669</v>
      </c>
      <c r="B418" s="3" t="s">
        <v>6</v>
      </c>
      <c r="C418" s="3">
        <v>20</v>
      </c>
      <c r="D418" s="3">
        <v>24</v>
      </c>
      <c r="E418" s="3">
        <v>10</v>
      </c>
      <c r="F418" s="3" t="s">
        <v>828</v>
      </c>
      <c r="G418" s="3">
        <v>402</v>
      </c>
      <c r="H418" s="3">
        <v>1209</v>
      </c>
      <c r="I418" s="3">
        <v>61</v>
      </c>
      <c r="J418" s="3">
        <v>23</v>
      </c>
      <c r="K418" s="6" t="str">
        <f t="shared" si="6"/>
        <v>-</v>
      </c>
      <c r="L418" s="25" t="str">
        <f>IFERROR(IF(K418*$E$14&gt;0,K418*$E$14,0),"0")</f>
        <v>0</v>
      </c>
    </row>
    <row r="419" spans="1:12" x14ac:dyDescent="0.2">
      <c r="A419" s="1" t="s">
        <v>295</v>
      </c>
      <c r="B419" s="3" t="s">
        <v>10</v>
      </c>
      <c r="C419" s="3">
        <v>9</v>
      </c>
      <c r="D419" s="3">
        <v>24</v>
      </c>
      <c r="E419" s="3">
        <v>14</v>
      </c>
      <c r="F419" s="3" t="s">
        <v>824</v>
      </c>
      <c r="G419" s="3">
        <v>403</v>
      </c>
      <c r="H419" s="3">
        <v>544</v>
      </c>
      <c r="I419" s="3">
        <v>60</v>
      </c>
      <c r="J419" s="3">
        <v>19</v>
      </c>
      <c r="K419" s="6" t="str">
        <f t="shared" si="6"/>
        <v>-</v>
      </c>
      <c r="L419" s="25" t="str">
        <f>IFERROR(IF(K419*$E$14&gt;0,K419*$E$14,0),"0")</f>
        <v>0</v>
      </c>
    </row>
    <row r="420" spans="1:12" x14ac:dyDescent="0.2">
      <c r="A420" s="1" t="s">
        <v>832</v>
      </c>
      <c r="B420" s="3" t="s">
        <v>3</v>
      </c>
      <c r="C420" s="3">
        <v>16</v>
      </c>
      <c r="D420" s="3">
        <v>23</v>
      </c>
      <c r="E420" s="3">
        <v>12</v>
      </c>
      <c r="F420" s="3" t="s">
        <v>825</v>
      </c>
      <c r="G420" s="3">
        <v>404</v>
      </c>
      <c r="H420" s="3">
        <v>967</v>
      </c>
      <c r="I420" s="3">
        <v>60</v>
      </c>
      <c r="J420" s="3">
        <v>20</v>
      </c>
      <c r="K420" s="6" t="str">
        <f t="shared" si="6"/>
        <v>-</v>
      </c>
      <c r="L420" s="25" t="str">
        <f>IFERROR(IF(K420*$E$14&gt;0,K420*$E$14,0),"0")</f>
        <v>0</v>
      </c>
    </row>
    <row r="421" spans="1:12" x14ac:dyDescent="0.2">
      <c r="A421" s="1" t="s">
        <v>384</v>
      </c>
      <c r="B421" s="3" t="s">
        <v>6</v>
      </c>
      <c r="C421" s="3">
        <v>17</v>
      </c>
      <c r="D421" s="3">
        <v>20</v>
      </c>
      <c r="E421" s="3">
        <v>10</v>
      </c>
      <c r="F421" s="3" t="s">
        <v>828</v>
      </c>
      <c r="G421" s="3">
        <v>405</v>
      </c>
      <c r="H421" s="3">
        <v>1026</v>
      </c>
      <c r="I421" s="3">
        <v>60</v>
      </c>
      <c r="J421" s="3">
        <v>10</v>
      </c>
      <c r="K421" s="6" t="str">
        <f t="shared" si="6"/>
        <v>-</v>
      </c>
      <c r="L421" s="25" t="str">
        <f>IFERROR(IF(K421*$E$14&gt;0,K421*$E$14,0),"0")</f>
        <v>0</v>
      </c>
    </row>
    <row r="422" spans="1:12" x14ac:dyDescent="0.2">
      <c r="A422" s="1" t="s">
        <v>237</v>
      </c>
      <c r="B422" s="3" t="s">
        <v>15</v>
      </c>
      <c r="C422" s="3">
        <v>3</v>
      </c>
      <c r="D422" s="3">
        <v>24</v>
      </c>
      <c r="E422" s="3">
        <v>14</v>
      </c>
      <c r="F422" s="3" t="s">
        <v>824</v>
      </c>
      <c r="G422" s="3">
        <v>406</v>
      </c>
      <c r="H422" s="3">
        <v>181</v>
      </c>
      <c r="I422" s="3">
        <v>60</v>
      </c>
      <c r="J422" s="3">
        <v>14</v>
      </c>
      <c r="K422" s="6" t="str">
        <f t="shared" si="6"/>
        <v>-</v>
      </c>
      <c r="L422" s="25" t="str">
        <f>IFERROR(IF(K422*$E$14&gt;0,K422*$E$14,0),"0")</f>
        <v>0</v>
      </c>
    </row>
    <row r="423" spans="1:12" x14ac:dyDescent="0.2">
      <c r="A423" s="1" t="s">
        <v>210</v>
      </c>
      <c r="B423" s="3" t="s">
        <v>8</v>
      </c>
      <c r="C423" s="3">
        <v>7</v>
      </c>
      <c r="D423" s="3">
        <v>21</v>
      </c>
      <c r="E423" s="3">
        <v>12</v>
      </c>
      <c r="F423" s="3" t="s">
        <v>825</v>
      </c>
      <c r="G423" s="3">
        <v>407</v>
      </c>
      <c r="H423" s="3">
        <v>420</v>
      </c>
      <c r="I423" s="3">
        <v>60</v>
      </c>
      <c r="J423" s="3">
        <v>21</v>
      </c>
      <c r="K423" s="6" t="str">
        <f t="shared" si="6"/>
        <v>-</v>
      </c>
      <c r="L423" s="25" t="str">
        <f>IFERROR(IF(K423*$E$14&gt;0,K423*$E$14,0),"0")</f>
        <v>0</v>
      </c>
    </row>
    <row r="424" spans="1:12" x14ac:dyDescent="0.2">
      <c r="A424" s="1" t="s">
        <v>399</v>
      </c>
      <c r="B424" s="3" t="s">
        <v>2</v>
      </c>
      <c r="C424" s="3">
        <v>6</v>
      </c>
      <c r="D424" s="3">
        <v>23</v>
      </c>
      <c r="E424" s="3">
        <v>13</v>
      </c>
      <c r="F424" s="3" t="s">
        <v>825</v>
      </c>
      <c r="G424" s="3">
        <v>408</v>
      </c>
      <c r="H424" s="3">
        <v>360</v>
      </c>
      <c r="I424" s="3">
        <v>60</v>
      </c>
      <c r="J424" s="3">
        <v>21</v>
      </c>
      <c r="K424" s="6" t="str">
        <f t="shared" si="6"/>
        <v>-</v>
      </c>
      <c r="L424" s="25" t="str">
        <f>IFERROR(IF(K424*$E$14&gt;0,K424*$E$14,0),"0")</f>
        <v>0</v>
      </c>
    </row>
    <row r="425" spans="1:12" x14ac:dyDescent="0.2">
      <c r="A425" s="1" t="s">
        <v>81</v>
      </c>
      <c r="B425" s="3" t="s">
        <v>5</v>
      </c>
      <c r="C425" s="3">
        <v>12</v>
      </c>
      <c r="D425" s="3">
        <v>27</v>
      </c>
      <c r="E425" s="3">
        <v>13</v>
      </c>
      <c r="F425" s="3" t="s">
        <v>825</v>
      </c>
      <c r="G425" s="3">
        <v>409</v>
      </c>
      <c r="H425" s="3">
        <v>718</v>
      </c>
      <c r="I425" s="3">
        <v>60</v>
      </c>
      <c r="J425" s="3">
        <v>19</v>
      </c>
      <c r="K425" s="6" t="str">
        <f t="shared" si="6"/>
        <v>-</v>
      </c>
      <c r="L425" s="25" t="str">
        <f>IFERROR(IF(K425*$E$14&gt;0,K425*$E$14,0),"0")</f>
        <v>0</v>
      </c>
    </row>
    <row r="426" spans="1:12" x14ac:dyDescent="0.2">
      <c r="A426" s="1" t="s">
        <v>742</v>
      </c>
      <c r="B426" s="3" t="s">
        <v>6</v>
      </c>
      <c r="C426" s="3">
        <v>7</v>
      </c>
      <c r="D426" s="3">
        <v>26</v>
      </c>
      <c r="E426" s="3">
        <v>10</v>
      </c>
      <c r="F426" s="3" t="s">
        <v>828</v>
      </c>
      <c r="G426" s="3">
        <v>410</v>
      </c>
      <c r="H426" s="3">
        <v>416</v>
      </c>
      <c r="I426" s="3">
        <v>59</v>
      </c>
      <c r="J426" s="3">
        <v>14</v>
      </c>
      <c r="K426" s="6" t="str">
        <f t="shared" si="6"/>
        <v>-</v>
      </c>
      <c r="L426" s="25" t="str">
        <f>IFERROR(IF(K426*$E$14&gt;0,K426*$E$14,0),"0")</f>
        <v>0</v>
      </c>
    </row>
    <row r="427" spans="1:12" x14ac:dyDescent="0.2">
      <c r="A427" s="1" t="s">
        <v>620</v>
      </c>
      <c r="B427" s="3" t="s">
        <v>8</v>
      </c>
      <c r="C427" s="3">
        <v>9</v>
      </c>
      <c r="D427" s="3">
        <v>27</v>
      </c>
      <c r="E427" s="3">
        <v>12</v>
      </c>
      <c r="F427" s="3" t="s">
        <v>825</v>
      </c>
      <c r="G427" s="3">
        <v>411</v>
      </c>
      <c r="H427" s="3">
        <v>534</v>
      </c>
      <c r="I427" s="3">
        <v>59</v>
      </c>
      <c r="J427" s="3">
        <v>22</v>
      </c>
      <c r="K427" s="6" t="str">
        <f t="shared" si="6"/>
        <v>-</v>
      </c>
      <c r="L427" s="25" t="str">
        <f>IFERROR(IF(K427*$E$14&gt;0,K427*$E$14,0),"0")</f>
        <v>0</v>
      </c>
    </row>
    <row r="428" spans="1:12" x14ac:dyDescent="0.2">
      <c r="A428" s="1" t="s">
        <v>732</v>
      </c>
      <c r="B428" s="3" t="s">
        <v>0</v>
      </c>
      <c r="C428" s="3">
        <v>8</v>
      </c>
      <c r="D428" s="3">
        <v>24</v>
      </c>
      <c r="E428" s="3">
        <v>14</v>
      </c>
      <c r="F428" s="3" t="s">
        <v>825</v>
      </c>
      <c r="G428" s="3">
        <v>412</v>
      </c>
      <c r="H428" s="3">
        <v>473</v>
      </c>
      <c r="I428" s="3">
        <v>59</v>
      </c>
      <c r="J428" s="3">
        <v>35</v>
      </c>
      <c r="K428" s="6" t="str">
        <f t="shared" si="6"/>
        <v>-</v>
      </c>
      <c r="L428" s="25" t="str">
        <f>IFERROR(IF(K428*$E$14&gt;0,K428*$E$14,0),"0")</f>
        <v>0</v>
      </c>
    </row>
    <row r="429" spans="1:12" x14ac:dyDescent="0.2">
      <c r="A429" s="1" t="s">
        <v>249</v>
      </c>
      <c r="B429" s="3" t="s">
        <v>13</v>
      </c>
      <c r="C429" s="3">
        <v>19</v>
      </c>
      <c r="D429" s="3">
        <v>22</v>
      </c>
      <c r="E429" s="3">
        <v>13</v>
      </c>
      <c r="F429" s="3" t="s">
        <v>828</v>
      </c>
      <c r="G429" s="3">
        <v>413</v>
      </c>
      <c r="H429" s="3">
        <v>1120</v>
      </c>
      <c r="I429" s="3">
        <v>59</v>
      </c>
      <c r="J429" s="3">
        <v>20</v>
      </c>
      <c r="K429" s="6" t="str">
        <f t="shared" si="6"/>
        <v>-</v>
      </c>
      <c r="L429" s="25" t="str">
        <f>IFERROR(IF(K429*$E$14&gt;0,K429*$E$14,0),"0")</f>
        <v>0</v>
      </c>
    </row>
    <row r="430" spans="1:12" x14ac:dyDescent="0.2">
      <c r="A430" s="1" t="s">
        <v>391</v>
      </c>
      <c r="B430" s="3" t="s">
        <v>10</v>
      </c>
      <c r="C430" s="3">
        <v>21</v>
      </c>
      <c r="D430" s="3">
        <v>23</v>
      </c>
      <c r="E430" s="3">
        <v>14</v>
      </c>
      <c r="F430" s="3" t="s">
        <v>828</v>
      </c>
      <c r="G430" s="3">
        <v>414</v>
      </c>
      <c r="H430" s="3">
        <v>1240</v>
      </c>
      <c r="I430" s="3">
        <v>59</v>
      </c>
      <c r="J430" s="3">
        <v>21</v>
      </c>
      <c r="K430" s="6" t="str">
        <f t="shared" si="6"/>
        <v>-</v>
      </c>
      <c r="L430" s="25" t="str">
        <f>IFERROR(IF(K430*$E$14&gt;0,K430*$E$14,0),"0")</f>
        <v>0</v>
      </c>
    </row>
    <row r="431" spans="1:12" x14ac:dyDescent="0.2">
      <c r="A431" s="1" t="s">
        <v>39</v>
      </c>
      <c r="B431" s="3" t="s">
        <v>1</v>
      </c>
      <c r="C431" s="3">
        <v>5</v>
      </c>
      <c r="D431" s="3">
        <v>24</v>
      </c>
      <c r="E431" s="3">
        <v>13</v>
      </c>
      <c r="F431" s="3" t="s">
        <v>825</v>
      </c>
      <c r="G431" s="3">
        <v>415</v>
      </c>
      <c r="H431" s="3">
        <v>294</v>
      </c>
      <c r="I431" s="3">
        <v>59</v>
      </c>
      <c r="J431" s="3">
        <v>15</v>
      </c>
      <c r="K431" s="6" t="str">
        <f t="shared" si="6"/>
        <v>-</v>
      </c>
      <c r="L431" s="25" t="str">
        <f>IFERROR(IF(K431*$E$14&gt;0,K431*$E$14,0),"0")</f>
        <v>0</v>
      </c>
    </row>
    <row r="432" spans="1:12" x14ac:dyDescent="0.2">
      <c r="A432" s="1" t="s">
        <v>416</v>
      </c>
      <c r="B432" s="3" t="s">
        <v>7</v>
      </c>
      <c r="C432" s="3">
        <v>6</v>
      </c>
      <c r="D432" s="3">
        <v>21</v>
      </c>
      <c r="E432" s="3">
        <v>13</v>
      </c>
      <c r="F432" s="3" t="s">
        <v>823</v>
      </c>
      <c r="G432" s="3">
        <v>416</v>
      </c>
      <c r="H432" s="3">
        <v>352</v>
      </c>
      <c r="I432" s="3">
        <v>59</v>
      </c>
      <c r="J432" s="3">
        <v>9</v>
      </c>
      <c r="K432" s="6" t="str">
        <f t="shared" si="6"/>
        <v>-</v>
      </c>
      <c r="L432" s="25" t="str">
        <f>IFERROR(IF(K432*$E$14&gt;0,K432*$E$14,0),"0")</f>
        <v>0</v>
      </c>
    </row>
    <row r="433" spans="1:12" x14ac:dyDescent="0.2">
      <c r="A433" s="1" t="s">
        <v>785</v>
      </c>
      <c r="B433" s="3" t="s">
        <v>4</v>
      </c>
      <c r="C433" s="3">
        <v>3</v>
      </c>
      <c r="D433" s="3">
        <v>21</v>
      </c>
      <c r="E433" s="3">
        <v>14</v>
      </c>
      <c r="F433" s="3" t="s">
        <v>828</v>
      </c>
      <c r="G433" s="3">
        <v>417</v>
      </c>
      <c r="H433" s="3">
        <v>176</v>
      </c>
      <c r="I433" s="3">
        <v>59</v>
      </c>
      <c r="J433" s="3">
        <v>2</v>
      </c>
      <c r="K433" s="6" t="str">
        <f t="shared" si="6"/>
        <v>-</v>
      </c>
      <c r="L433" s="25" t="str">
        <f>IFERROR(IF(K433*$E$14&gt;0,K433*$E$14,0),"0")</f>
        <v>0</v>
      </c>
    </row>
    <row r="434" spans="1:12" x14ac:dyDescent="0.2">
      <c r="A434" s="1" t="s">
        <v>519</v>
      </c>
      <c r="B434" s="3" t="s">
        <v>10</v>
      </c>
      <c r="C434" s="3">
        <v>16</v>
      </c>
      <c r="D434" s="3">
        <v>20</v>
      </c>
      <c r="E434" s="3">
        <v>14</v>
      </c>
      <c r="F434" s="3" t="s">
        <v>823</v>
      </c>
      <c r="G434" s="3">
        <v>418</v>
      </c>
      <c r="H434" s="3">
        <v>937</v>
      </c>
      <c r="I434" s="3">
        <v>59</v>
      </c>
      <c r="J434" s="3">
        <v>16</v>
      </c>
      <c r="K434" s="6" t="str">
        <f t="shared" si="6"/>
        <v>-</v>
      </c>
      <c r="L434" s="25" t="str">
        <f>IFERROR(IF(K434*$E$14&gt;0,K434*$E$14,0),"0")</f>
        <v>0</v>
      </c>
    </row>
    <row r="435" spans="1:12" x14ac:dyDescent="0.2">
      <c r="A435" s="1" t="s">
        <v>525</v>
      </c>
      <c r="B435" s="3" t="s">
        <v>4</v>
      </c>
      <c r="C435" s="3">
        <v>5</v>
      </c>
      <c r="D435" s="3">
        <v>24</v>
      </c>
      <c r="E435" s="3">
        <v>14</v>
      </c>
      <c r="F435" s="3" t="s">
        <v>825</v>
      </c>
      <c r="G435" s="3">
        <v>419</v>
      </c>
      <c r="H435" s="3">
        <v>293</v>
      </c>
      <c r="I435" s="3">
        <v>59</v>
      </c>
      <c r="J435" s="3">
        <v>20</v>
      </c>
      <c r="K435" s="6" t="str">
        <f t="shared" si="6"/>
        <v>-</v>
      </c>
      <c r="L435" s="25" t="str">
        <f>IFERROR(IF(K435*$E$14&gt;0,K435*$E$14,0),"0")</f>
        <v>0</v>
      </c>
    </row>
    <row r="436" spans="1:12" x14ac:dyDescent="0.2">
      <c r="A436" s="1" t="s">
        <v>137</v>
      </c>
      <c r="B436" s="3" t="s">
        <v>9</v>
      </c>
      <c r="C436" s="3">
        <v>22</v>
      </c>
      <c r="D436" s="3">
        <v>23</v>
      </c>
      <c r="E436" s="3">
        <v>10</v>
      </c>
      <c r="F436" s="3" t="s">
        <v>828</v>
      </c>
      <c r="G436" s="3">
        <v>420</v>
      </c>
      <c r="H436" s="3">
        <v>1290</v>
      </c>
      <c r="I436" s="3">
        <v>59</v>
      </c>
      <c r="J436" s="3">
        <v>14</v>
      </c>
      <c r="K436" s="6" t="str">
        <f t="shared" si="6"/>
        <v>-</v>
      </c>
      <c r="L436" s="25" t="str">
        <f>IFERROR(IF(K436*$E$14&gt;0,K436*$E$14,0),"0")</f>
        <v>0</v>
      </c>
    </row>
    <row r="437" spans="1:12" x14ac:dyDescent="0.2">
      <c r="A437" s="1" t="s">
        <v>155</v>
      </c>
      <c r="B437" s="3" t="s">
        <v>17</v>
      </c>
      <c r="C437" s="3">
        <v>2</v>
      </c>
      <c r="D437" s="3">
        <v>29</v>
      </c>
      <c r="E437" s="3">
        <v>14</v>
      </c>
      <c r="F437" s="3" t="s">
        <v>825</v>
      </c>
      <c r="G437" s="3">
        <v>421</v>
      </c>
      <c r="H437" s="3">
        <v>117</v>
      </c>
      <c r="I437" s="3">
        <v>59</v>
      </c>
      <c r="J437" s="3">
        <v>11</v>
      </c>
      <c r="K437" s="6" t="str">
        <f t="shared" si="6"/>
        <v>-</v>
      </c>
      <c r="L437" s="25" t="str">
        <f>IFERROR(IF(K437*$E$14&gt;0,K437*$E$14,0),"0")</f>
        <v>0</v>
      </c>
    </row>
    <row r="438" spans="1:12" x14ac:dyDescent="0.2">
      <c r="A438" s="1" t="s">
        <v>536</v>
      </c>
      <c r="B438" s="3" t="s">
        <v>1</v>
      </c>
      <c r="C438" s="3">
        <v>12</v>
      </c>
      <c r="D438" s="3">
        <v>20</v>
      </c>
      <c r="E438" s="3">
        <v>13</v>
      </c>
      <c r="F438" s="3" t="s">
        <v>826</v>
      </c>
      <c r="G438" s="3">
        <v>422</v>
      </c>
      <c r="H438" s="3">
        <v>702</v>
      </c>
      <c r="I438" s="3">
        <v>59</v>
      </c>
      <c r="J438" s="3">
        <v>14</v>
      </c>
      <c r="K438" s="6" t="str">
        <f t="shared" si="6"/>
        <v>-</v>
      </c>
      <c r="L438" s="25" t="str">
        <f>IFERROR(IF(K438*$E$14&gt;0,K438*$E$14,0),"0")</f>
        <v>0</v>
      </c>
    </row>
    <row r="439" spans="1:12" x14ac:dyDescent="0.2">
      <c r="A439" s="1" t="s">
        <v>548</v>
      </c>
      <c r="B439" s="3" t="s">
        <v>7</v>
      </c>
      <c r="C439" s="3">
        <v>14</v>
      </c>
      <c r="D439" s="3">
        <v>28</v>
      </c>
      <c r="E439" s="3">
        <v>13</v>
      </c>
      <c r="F439" s="3" t="s">
        <v>824</v>
      </c>
      <c r="G439" s="3">
        <v>423</v>
      </c>
      <c r="H439" s="3">
        <v>818</v>
      </c>
      <c r="I439" s="3">
        <v>58</v>
      </c>
      <c r="J439" s="3">
        <v>11</v>
      </c>
      <c r="K439" s="6" t="str">
        <f t="shared" si="6"/>
        <v>-</v>
      </c>
      <c r="L439" s="25" t="str">
        <f>IFERROR(IF(K439*$E$14&gt;0,K439*$E$14,0),"0")</f>
        <v>0</v>
      </c>
    </row>
    <row r="440" spans="1:12" x14ac:dyDescent="0.2">
      <c r="A440" s="1" t="s">
        <v>746</v>
      </c>
      <c r="B440" s="3" t="s">
        <v>12</v>
      </c>
      <c r="C440" s="3">
        <v>21</v>
      </c>
      <c r="D440" s="3">
        <v>24</v>
      </c>
      <c r="E440" s="3">
        <v>13</v>
      </c>
      <c r="F440" s="3" t="s">
        <v>828</v>
      </c>
      <c r="G440" s="3">
        <v>424</v>
      </c>
      <c r="H440" s="3">
        <v>1226</v>
      </c>
      <c r="I440" s="3">
        <v>58</v>
      </c>
      <c r="J440" s="3">
        <v>16</v>
      </c>
      <c r="K440" s="6" t="str">
        <f t="shared" si="6"/>
        <v>-</v>
      </c>
      <c r="L440" s="25" t="str">
        <f>IFERROR(IF(K440*$E$14&gt;0,K440*$E$14,0),"0")</f>
        <v>0</v>
      </c>
    </row>
    <row r="441" spans="1:12" x14ac:dyDescent="0.2">
      <c r="A441" s="1" t="s">
        <v>405</v>
      </c>
      <c r="B441" s="3" t="s">
        <v>10</v>
      </c>
      <c r="C441" s="3">
        <v>16</v>
      </c>
      <c r="D441" s="3">
        <v>22</v>
      </c>
      <c r="E441" s="3">
        <v>14</v>
      </c>
      <c r="F441" s="3" t="s">
        <v>825</v>
      </c>
      <c r="G441" s="3">
        <v>425</v>
      </c>
      <c r="H441" s="3">
        <v>933</v>
      </c>
      <c r="I441" s="3">
        <v>58</v>
      </c>
      <c r="J441" s="3">
        <v>19</v>
      </c>
      <c r="K441" s="6" t="str">
        <f t="shared" si="6"/>
        <v>-</v>
      </c>
      <c r="L441" s="25" t="str">
        <f>IFERROR(IF(K441*$E$14&gt;0,K441*$E$14,0),"0")</f>
        <v>0</v>
      </c>
    </row>
    <row r="442" spans="1:12" x14ac:dyDescent="0.2">
      <c r="A442" s="1" t="s">
        <v>696</v>
      </c>
      <c r="B442" s="3" t="s">
        <v>8</v>
      </c>
      <c r="C442" s="3">
        <v>8</v>
      </c>
      <c r="D442" s="3">
        <v>24</v>
      </c>
      <c r="E442" s="3">
        <v>12</v>
      </c>
      <c r="F442" s="3" t="s">
        <v>825</v>
      </c>
      <c r="G442" s="3">
        <v>426</v>
      </c>
      <c r="H442" s="3">
        <v>466</v>
      </c>
      <c r="I442" s="3">
        <v>58</v>
      </c>
      <c r="J442" s="3">
        <v>18</v>
      </c>
      <c r="K442" s="6" t="str">
        <f t="shared" si="6"/>
        <v>-</v>
      </c>
      <c r="L442" s="25" t="str">
        <f>IFERROR(IF(K442*$E$14&gt;0,K442*$E$14,0),"0")</f>
        <v>0</v>
      </c>
    </row>
    <row r="443" spans="1:12" x14ac:dyDescent="0.2">
      <c r="A443" s="1" t="s">
        <v>678</v>
      </c>
      <c r="B443" s="3" t="s">
        <v>16</v>
      </c>
      <c r="C443" s="3">
        <v>16</v>
      </c>
      <c r="D443" s="3">
        <v>22</v>
      </c>
      <c r="E443" s="3">
        <v>14</v>
      </c>
      <c r="F443" s="3" t="s">
        <v>828</v>
      </c>
      <c r="G443" s="3">
        <v>427</v>
      </c>
      <c r="H443" s="3">
        <v>931</v>
      </c>
      <c r="I443" s="3">
        <v>58</v>
      </c>
      <c r="J443" s="3">
        <v>18</v>
      </c>
      <c r="K443" s="6" t="str">
        <f t="shared" si="6"/>
        <v>-</v>
      </c>
      <c r="L443" s="25" t="str">
        <f>IFERROR(IF(K443*$E$14&gt;0,K443*$E$14,0),"0")</f>
        <v>0</v>
      </c>
    </row>
    <row r="444" spans="1:12" x14ac:dyDescent="0.2">
      <c r="A444" s="1" t="s">
        <v>789</v>
      </c>
      <c r="B444" s="3" t="s">
        <v>8</v>
      </c>
      <c r="C444" s="3">
        <v>12</v>
      </c>
      <c r="D444" s="3">
        <v>20</v>
      </c>
      <c r="E444" s="3">
        <v>12</v>
      </c>
      <c r="F444" s="3" t="s">
        <v>828</v>
      </c>
      <c r="G444" s="3">
        <v>428</v>
      </c>
      <c r="H444" s="3">
        <v>697</v>
      </c>
      <c r="I444" s="3">
        <v>58</v>
      </c>
      <c r="J444" s="3">
        <v>14</v>
      </c>
      <c r="K444" s="6" t="str">
        <f t="shared" si="6"/>
        <v>-</v>
      </c>
      <c r="L444" s="25" t="str">
        <f>IFERROR(IF(K444*$E$14&gt;0,K444*$E$14,0),"0")</f>
        <v>0</v>
      </c>
    </row>
    <row r="445" spans="1:12" x14ac:dyDescent="0.2">
      <c r="A445" s="1" t="s">
        <v>26</v>
      </c>
      <c r="B445" s="3" t="s">
        <v>11</v>
      </c>
      <c r="C445" s="3">
        <v>5</v>
      </c>
      <c r="D445" s="3">
        <v>24</v>
      </c>
      <c r="E445" s="3">
        <v>12</v>
      </c>
      <c r="F445" s="3" t="s">
        <v>823</v>
      </c>
      <c r="G445" s="3">
        <v>429</v>
      </c>
      <c r="H445" s="3">
        <v>290</v>
      </c>
      <c r="I445" s="3">
        <v>58</v>
      </c>
      <c r="J445" s="3">
        <v>20</v>
      </c>
      <c r="K445" s="6" t="str">
        <f t="shared" si="6"/>
        <v>-</v>
      </c>
      <c r="L445" s="25" t="str">
        <f>IFERROR(IF(K445*$E$14&gt;0,K445*$E$14,0),"0")</f>
        <v>0</v>
      </c>
    </row>
    <row r="446" spans="1:12" x14ac:dyDescent="0.2">
      <c r="A446" s="1" t="s">
        <v>75</v>
      </c>
      <c r="B446" s="3" t="s">
        <v>13</v>
      </c>
      <c r="C446" s="3">
        <v>8</v>
      </c>
      <c r="D446" s="3">
        <v>28</v>
      </c>
      <c r="E446" s="3">
        <v>13</v>
      </c>
      <c r="F446" s="3" t="s">
        <v>823</v>
      </c>
      <c r="G446" s="3">
        <v>430</v>
      </c>
      <c r="H446" s="3">
        <v>464</v>
      </c>
      <c r="I446" s="3">
        <v>58</v>
      </c>
      <c r="J446" s="3">
        <v>17</v>
      </c>
      <c r="K446" s="6" t="str">
        <f t="shared" si="6"/>
        <v>-</v>
      </c>
      <c r="L446" s="25" t="str">
        <f>IFERROR(IF(K446*$E$14&gt;0,K446*$E$14,0),"0")</f>
        <v>0</v>
      </c>
    </row>
    <row r="447" spans="1:12" x14ac:dyDescent="0.2">
      <c r="A447" s="1" t="s">
        <v>70</v>
      </c>
      <c r="B447" s="3" t="s">
        <v>13</v>
      </c>
      <c r="C447" s="3">
        <v>6</v>
      </c>
      <c r="D447" s="3">
        <v>26</v>
      </c>
      <c r="E447" s="3">
        <v>13</v>
      </c>
      <c r="F447" s="3" t="s">
        <v>825</v>
      </c>
      <c r="G447" s="3">
        <v>431</v>
      </c>
      <c r="H447" s="3">
        <v>348</v>
      </c>
      <c r="I447" s="3">
        <v>58</v>
      </c>
      <c r="J447" s="3">
        <v>7</v>
      </c>
      <c r="K447" s="6" t="str">
        <f t="shared" si="6"/>
        <v>-</v>
      </c>
      <c r="L447" s="25" t="str">
        <f>IFERROR(IF(K447*$E$14&gt;0,K447*$E$14,0),"0")</f>
        <v>0</v>
      </c>
    </row>
    <row r="448" spans="1:12" x14ac:dyDescent="0.2">
      <c r="A448" s="1" t="s">
        <v>477</v>
      </c>
      <c r="B448" s="3" t="s">
        <v>5</v>
      </c>
      <c r="C448" s="3">
        <v>3</v>
      </c>
      <c r="D448" s="3">
        <v>29</v>
      </c>
      <c r="E448" s="3">
        <v>13</v>
      </c>
      <c r="F448" s="3" t="s">
        <v>825</v>
      </c>
      <c r="G448" s="3">
        <v>432</v>
      </c>
      <c r="H448" s="3">
        <v>174</v>
      </c>
      <c r="I448" s="3">
        <v>58</v>
      </c>
      <c r="J448" s="3">
        <v>8</v>
      </c>
      <c r="K448" s="6" t="str">
        <f t="shared" si="6"/>
        <v>-</v>
      </c>
      <c r="L448" s="25" t="str">
        <f>IFERROR(IF(K448*$E$14&gt;0,K448*$E$14,0),"0")</f>
        <v>0</v>
      </c>
    </row>
    <row r="449" spans="1:12" x14ac:dyDescent="0.2">
      <c r="A449" s="1" t="s">
        <v>76</v>
      </c>
      <c r="B449" s="3" t="s">
        <v>17</v>
      </c>
      <c r="C449" s="3">
        <v>16</v>
      </c>
      <c r="D449" s="3">
        <v>24</v>
      </c>
      <c r="E449" s="3">
        <v>14</v>
      </c>
      <c r="F449" s="3" t="s">
        <v>828</v>
      </c>
      <c r="G449" s="3">
        <v>433</v>
      </c>
      <c r="H449" s="3">
        <v>928</v>
      </c>
      <c r="I449" s="3">
        <v>58</v>
      </c>
      <c r="J449" s="3">
        <v>17</v>
      </c>
      <c r="K449" s="6" t="str">
        <f t="shared" si="6"/>
        <v>-</v>
      </c>
      <c r="L449" s="25" t="str">
        <f>IFERROR(IF(K449*$E$14&gt;0,K449*$E$14,0),"0")</f>
        <v>0</v>
      </c>
    </row>
    <row r="450" spans="1:12" x14ac:dyDescent="0.2">
      <c r="A450" s="1" t="s">
        <v>53</v>
      </c>
      <c r="B450" s="3" t="s">
        <v>2</v>
      </c>
      <c r="C450" s="3">
        <v>4</v>
      </c>
      <c r="D450" s="3">
        <v>21</v>
      </c>
      <c r="E450" s="3">
        <v>13</v>
      </c>
      <c r="F450" s="3" t="s">
        <v>823</v>
      </c>
      <c r="G450" s="3">
        <v>434</v>
      </c>
      <c r="H450" s="3">
        <v>230</v>
      </c>
      <c r="I450" s="3">
        <v>58</v>
      </c>
      <c r="J450" s="3">
        <v>18</v>
      </c>
      <c r="K450" s="6" t="str">
        <f t="shared" si="6"/>
        <v>-</v>
      </c>
      <c r="L450" s="25" t="str">
        <f>IFERROR(IF(K450*$E$14&gt;0,K450*$E$14,0),"0")</f>
        <v>0</v>
      </c>
    </row>
    <row r="451" spans="1:12" x14ac:dyDescent="0.2">
      <c r="A451" s="1" t="s">
        <v>786</v>
      </c>
      <c r="B451" s="3" t="s">
        <v>3</v>
      </c>
      <c r="C451" s="3">
        <v>8</v>
      </c>
      <c r="D451" s="3">
        <v>28</v>
      </c>
      <c r="E451" s="3">
        <v>12</v>
      </c>
      <c r="F451" s="3" t="s">
        <v>825</v>
      </c>
      <c r="G451" s="3">
        <v>435</v>
      </c>
      <c r="H451" s="3">
        <v>460</v>
      </c>
      <c r="I451" s="3">
        <v>58</v>
      </c>
      <c r="J451" s="3">
        <v>15</v>
      </c>
      <c r="K451" s="6" t="str">
        <f t="shared" si="6"/>
        <v>-</v>
      </c>
      <c r="L451" s="25" t="str">
        <f>IFERROR(IF(K451*$E$14&gt;0,K451*$E$14,0),"0")</f>
        <v>0</v>
      </c>
    </row>
    <row r="452" spans="1:12" x14ac:dyDescent="0.2">
      <c r="A452" s="1" t="s">
        <v>455</v>
      </c>
      <c r="B452" s="3" t="s">
        <v>11</v>
      </c>
      <c r="C452" s="3">
        <v>11</v>
      </c>
      <c r="D452" s="3">
        <v>29</v>
      </c>
      <c r="E452" s="3">
        <v>12</v>
      </c>
      <c r="F452" s="3" t="s">
        <v>828</v>
      </c>
      <c r="G452" s="3">
        <v>436</v>
      </c>
      <c r="H452" s="3">
        <v>632</v>
      </c>
      <c r="I452" s="3">
        <v>58</v>
      </c>
      <c r="J452" s="3">
        <v>15</v>
      </c>
      <c r="K452" s="6" t="str">
        <f t="shared" si="6"/>
        <v>-</v>
      </c>
      <c r="L452" s="25" t="str">
        <f>IFERROR(IF(K452*$E$14&gt;0,K452*$E$14,0),"0")</f>
        <v>0</v>
      </c>
    </row>
    <row r="453" spans="1:12" x14ac:dyDescent="0.2">
      <c r="A453" s="1" t="s">
        <v>509</v>
      </c>
      <c r="B453" s="3" t="s">
        <v>15</v>
      </c>
      <c r="C453" s="3">
        <v>17</v>
      </c>
      <c r="D453" s="3">
        <v>21</v>
      </c>
      <c r="E453" s="3">
        <v>14</v>
      </c>
      <c r="F453" s="3" t="s">
        <v>828</v>
      </c>
      <c r="G453" s="3">
        <v>437</v>
      </c>
      <c r="H453" s="3">
        <v>978</v>
      </c>
      <c r="I453" s="3">
        <v>58</v>
      </c>
      <c r="J453" s="3">
        <v>13</v>
      </c>
      <c r="K453" s="6" t="str">
        <f t="shared" si="6"/>
        <v>-</v>
      </c>
      <c r="L453" s="25" t="str">
        <f>IFERROR(IF(K453*$E$14&gt;0,K453*$E$14,0),"0")</f>
        <v>0</v>
      </c>
    </row>
    <row r="454" spans="1:12" x14ac:dyDescent="0.2">
      <c r="A454" s="1" t="s">
        <v>765</v>
      </c>
      <c r="B454" s="3" t="s">
        <v>2</v>
      </c>
      <c r="C454" s="3">
        <v>9</v>
      </c>
      <c r="D454" s="3">
        <v>23</v>
      </c>
      <c r="E454" s="3">
        <v>13</v>
      </c>
      <c r="F454" s="3" t="s">
        <v>828</v>
      </c>
      <c r="G454" s="3">
        <v>438</v>
      </c>
      <c r="H454" s="3">
        <v>516</v>
      </c>
      <c r="I454" s="3">
        <v>57</v>
      </c>
      <c r="J454" s="3">
        <v>12</v>
      </c>
      <c r="K454" s="6" t="str">
        <f t="shared" si="6"/>
        <v>-</v>
      </c>
      <c r="L454" s="25" t="str">
        <f>IFERROR(IF(K454*$E$14&gt;0,K454*$E$14,0),"0")</f>
        <v>0</v>
      </c>
    </row>
    <row r="455" spans="1:12" x14ac:dyDescent="0.2">
      <c r="A455" s="1" t="s">
        <v>632</v>
      </c>
      <c r="B455" s="3" t="s">
        <v>6</v>
      </c>
      <c r="C455" s="3">
        <v>4</v>
      </c>
      <c r="D455" s="3">
        <v>32</v>
      </c>
      <c r="E455" s="3">
        <v>10</v>
      </c>
      <c r="F455" s="3" t="s">
        <v>824</v>
      </c>
      <c r="G455" s="3">
        <v>439</v>
      </c>
      <c r="H455" s="3">
        <v>229</v>
      </c>
      <c r="I455" s="3">
        <v>57</v>
      </c>
      <c r="J455" s="3">
        <v>15</v>
      </c>
      <c r="K455" s="6" t="str">
        <f t="shared" si="6"/>
        <v>-</v>
      </c>
      <c r="L455" s="25" t="str">
        <f>IFERROR(IF(K455*$E$14&gt;0,K455*$E$14,0),"0")</f>
        <v>0</v>
      </c>
    </row>
    <row r="456" spans="1:12" x14ac:dyDescent="0.2">
      <c r="A456" s="1" t="s">
        <v>248</v>
      </c>
      <c r="B456" s="3" t="s">
        <v>10</v>
      </c>
      <c r="C456" s="3">
        <v>1</v>
      </c>
      <c r="D456" s="3">
        <v>19</v>
      </c>
      <c r="E456" s="3">
        <v>14</v>
      </c>
      <c r="F456" s="3" t="s">
        <v>823</v>
      </c>
      <c r="G456" s="3">
        <v>440</v>
      </c>
      <c r="H456" s="3">
        <v>57</v>
      </c>
      <c r="I456" s="3">
        <v>57</v>
      </c>
      <c r="J456" s="3" t="s">
        <v>820</v>
      </c>
      <c r="K456" s="6" t="str">
        <f t="shared" si="6"/>
        <v>-</v>
      </c>
      <c r="L456" s="25" t="str">
        <f>IFERROR(IF(K456*$E$14&gt;0,K456*$E$14,0),"0")</f>
        <v>0</v>
      </c>
    </row>
    <row r="457" spans="1:12" x14ac:dyDescent="0.2">
      <c r="A457" s="1" t="s">
        <v>465</v>
      </c>
      <c r="B457" s="3" t="s">
        <v>4</v>
      </c>
      <c r="C457" s="3">
        <v>1</v>
      </c>
      <c r="D457" s="3">
        <v>22</v>
      </c>
      <c r="E457" s="3">
        <v>14</v>
      </c>
      <c r="F457" s="3" t="s">
        <v>825</v>
      </c>
      <c r="G457" s="3">
        <v>441</v>
      </c>
      <c r="H457" s="3">
        <v>57</v>
      </c>
      <c r="I457" s="3">
        <v>57</v>
      </c>
      <c r="J457" s="3" t="s">
        <v>820</v>
      </c>
      <c r="K457" s="6" t="str">
        <f t="shared" si="6"/>
        <v>-</v>
      </c>
      <c r="L457" s="25" t="str">
        <f>IFERROR(IF(K457*$E$14&gt;0,K457*$E$14,0),"0")</f>
        <v>0</v>
      </c>
    </row>
    <row r="458" spans="1:12" x14ac:dyDescent="0.2">
      <c r="A458" s="1" t="s">
        <v>813</v>
      </c>
      <c r="B458" s="3" t="s">
        <v>6</v>
      </c>
      <c r="C458" s="3">
        <v>13</v>
      </c>
      <c r="D458" s="3">
        <v>25</v>
      </c>
      <c r="E458" s="3">
        <v>10</v>
      </c>
      <c r="F458" s="3" t="s">
        <v>825</v>
      </c>
      <c r="G458" s="3">
        <v>442</v>
      </c>
      <c r="H458" s="3">
        <v>741</v>
      </c>
      <c r="I458" s="3">
        <v>57</v>
      </c>
      <c r="J458" s="3">
        <v>20</v>
      </c>
      <c r="K458" s="6" t="str">
        <f t="shared" si="6"/>
        <v>-</v>
      </c>
      <c r="L458" s="25" t="str">
        <f>IFERROR(IF(K458*$E$14&gt;0,K458*$E$14,0),"0")</f>
        <v>0</v>
      </c>
    </row>
    <row r="459" spans="1:12" x14ac:dyDescent="0.2">
      <c r="A459" s="1" t="s">
        <v>761</v>
      </c>
      <c r="B459" s="3" t="s">
        <v>1</v>
      </c>
      <c r="C459" s="3">
        <v>7</v>
      </c>
      <c r="D459" s="3">
        <v>21</v>
      </c>
      <c r="E459" s="3">
        <v>13</v>
      </c>
      <c r="F459" s="3" t="s">
        <v>828</v>
      </c>
      <c r="G459" s="3">
        <v>443</v>
      </c>
      <c r="H459" s="3">
        <v>399</v>
      </c>
      <c r="I459" s="3">
        <v>57</v>
      </c>
      <c r="J459" s="3">
        <v>14</v>
      </c>
      <c r="K459" s="6" t="str">
        <f t="shared" si="6"/>
        <v>-</v>
      </c>
      <c r="L459" s="25" t="str">
        <f>IFERROR(IF(K459*$E$14&gt;0,K459*$E$14,0),"0")</f>
        <v>0</v>
      </c>
    </row>
    <row r="460" spans="1:12" x14ac:dyDescent="0.2">
      <c r="A460" s="1" t="s">
        <v>31</v>
      </c>
      <c r="B460" s="3" t="s">
        <v>5</v>
      </c>
      <c r="C460" s="3">
        <v>8</v>
      </c>
      <c r="D460" s="3">
        <v>22</v>
      </c>
      <c r="E460" s="3">
        <v>13</v>
      </c>
      <c r="F460" s="3" t="s">
        <v>826</v>
      </c>
      <c r="G460" s="3">
        <v>444</v>
      </c>
      <c r="H460" s="3">
        <v>455</v>
      </c>
      <c r="I460" s="3">
        <v>57</v>
      </c>
      <c r="J460" s="3">
        <v>18</v>
      </c>
      <c r="K460" s="6" t="str">
        <f t="shared" si="6"/>
        <v>-</v>
      </c>
      <c r="L460" s="25" t="str">
        <f>IFERROR(IF(K460*$E$14&gt;0,K460*$E$14,0),"0")</f>
        <v>0</v>
      </c>
    </row>
    <row r="461" spans="1:12" x14ac:dyDescent="0.2">
      <c r="A461" s="1" t="s">
        <v>66</v>
      </c>
      <c r="B461" s="3" t="s">
        <v>13</v>
      </c>
      <c r="C461" s="3">
        <v>9</v>
      </c>
      <c r="D461" s="3">
        <v>26</v>
      </c>
      <c r="E461" s="3">
        <v>13</v>
      </c>
      <c r="F461" s="3" t="s">
        <v>824</v>
      </c>
      <c r="G461" s="3">
        <v>445</v>
      </c>
      <c r="H461" s="3">
        <v>511</v>
      </c>
      <c r="I461" s="3">
        <v>57</v>
      </c>
      <c r="J461" s="3">
        <v>23</v>
      </c>
      <c r="K461" s="6" t="str">
        <f t="shared" si="6"/>
        <v>-</v>
      </c>
      <c r="L461" s="25" t="str">
        <f>IFERROR(IF(K461*$E$14&gt;0,K461*$E$14,0),"0")</f>
        <v>0</v>
      </c>
    </row>
    <row r="462" spans="1:12" x14ac:dyDescent="0.2">
      <c r="A462" s="1" t="s">
        <v>32</v>
      </c>
      <c r="B462" s="3" t="s">
        <v>15</v>
      </c>
      <c r="C462" s="3">
        <v>3</v>
      </c>
      <c r="D462" s="3">
        <v>23</v>
      </c>
      <c r="E462" s="3">
        <v>14</v>
      </c>
      <c r="F462" s="3" t="s">
        <v>828</v>
      </c>
      <c r="G462" s="3">
        <v>446</v>
      </c>
      <c r="H462" s="3">
        <v>170</v>
      </c>
      <c r="I462" s="3">
        <v>57</v>
      </c>
      <c r="J462" s="3">
        <v>7</v>
      </c>
      <c r="K462" s="6" t="str">
        <f t="shared" si="6"/>
        <v>-</v>
      </c>
      <c r="L462" s="25" t="str">
        <f>IFERROR(IF(K462*$E$14&gt;0,K462*$E$14,0),"0")</f>
        <v>0</v>
      </c>
    </row>
    <row r="463" spans="1:12" x14ac:dyDescent="0.2">
      <c r="A463" s="1" t="s">
        <v>406</v>
      </c>
      <c r="B463" s="3" t="s">
        <v>17</v>
      </c>
      <c r="C463" s="3">
        <v>15</v>
      </c>
      <c r="D463" s="3">
        <v>22</v>
      </c>
      <c r="E463" s="3">
        <v>14</v>
      </c>
      <c r="F463" s="3" t="s">
        <v>828</v>
      </c>
      <c r="G463" s="3">
        <v>447</v>
      </c>
      <c r="H463" s="3">
        <v>850</v>
      </c>
      <c r="I463" s="3">
        <v>57</v>
      </c>
      <c r="J463" s="3">
        <v>16</v>
      </c>
      <c r="K463" s="6" t="str">
        <f t="shared" si="6"/>
        <v>-</v>
      </c>
      <c r="L463" s="25" t="str">
        <f>IFERROR(IF(K463*$E$14&gt;0,K463*$E$14,0),"0")</f>
        <v>0</v>
      </c>
    </row>
    <row r="464" spans="1:12" x14ac:dyDescent="0.2">
      <c r="A464" s="1" t="s">
        <v>37</v>
      </c>
      <c r="B464" s="3" t="s">
        <v>7</v>
      </c>
      <c r="C464" s="3">
        <v>9</v>
      </c>
      <c r="D464" s="3">
        <v>26</v>
      </c>
      <c r="E464" s="3">
        <v>13</v>
      </c>
      <c r="F464" s="3" t="s">
        <v>828</v>
      </c>
      <c r="G464" s="3">
        <v>448</v>
      </c>
      <c r="H464" s="3">
        <v>507</v>
      </c>
      <c r="I464" s="3">
        <v>56</v>
      </c>
      <c r="J464" s="3">
        <v>15</v>
      </c>
      <c r="K464" s="6" t="str">
        <f t="shared" si="6"/>
        <v>-</v>
      </c>
      <c r="L464" s="25" t="str">
        <f>IFERROR(IF(K464*$E$14&gt;0,K464*$E$14,0),"0")</f>
        <v>0</v>
      </c>
    </row>
    <row r="465" spans="1:12" x14ac:dyDescent="0.2">
      <c r="A465" s="1" t="s">
        <v>702</v>
      </c>
      <c r="B465" s="3" t="s">
        <v>15</v>
      </c>
      <c r="C465" s="3">
        <v>22</v>
      </c>
      <c r="D465" s="3">
        <v>29</v>
      </c>
      <c r="E465" s="3">
        <v>14</v>
      </c>
      <c r="F465" s="3" t="s">
        <v>828</v>
      </c>
      <c r="G465" s="3">
        <v>449</v>
      </c>
      <c r="H465" s="3">
        <v>1234</v>
      </c>
      <c r="I465" s="3">
        <v>56</v>
      </c>
      <c r="J465" s="3">
        <v>11</v>
      </c>
      <c r="K465" s="6" t="str">
        <f t="shared" si="6"/>
        <v>-</v>
      </c>
      <c r="L465" s="25" t="str">
        <f>IFERROR(IF(K465*$E$14&gt;0,K465*$E$14,0),"0")</f>
        <v>0</v>
      </c>
    </row>
    <row r="466" spans="1:12" x14ac:dyDescent="0.2">
      <c r="A466" s="1" t="s">
        <v>283</v>
      </c>
      <c r="B466" s="3" t="s">
        <v>12</v>
      </c>
      <c r="C466" s="3">
        <v>3</v>
      </c>
      <c r="D466" s="3">
        <v>31</v>
      </c>
      <c r="E466" s="3">
        <v>13</v>
      </c>
      <c r="F466" s="3" t="s">
        <v>824</v>
      </c>
      <c r="G466" s="3">
        <v>450</v>
      </c>
      <c r="H466" s="3">
        <v>168</v>
      </c>
      <c r="I466" s="3">
        <v>56</v>
      </c>
      <c r="J466" s="3">
        <v>16</v>
      </c>
      <c r="K466" s="6" t="str">
        <f t="shared" si="6"/>
        <v>-</v>
      </c>
      <c r="L466" s="25" t="str">
        <f>IFERROR(IF(K466*$E$14&gt;0,K466*$E$14,0),"0")</f>
        <v>0</v>
      </c>
    </row>
    <row r="467" spans="1:12" x14ac:dyDescent="0.2">
      <c r="A467" s="1" t="s">
        <v>275</v>
      </c>
      <c r="B467" s="3" t="s">
        <v>7</v>
      </c>
      <c r="C467" s="3">
        <v>17</v>
      </c>
      <c r="D467" s="3">
        <v>25</v>
      </c>
      <c r="E467" s="3">
        <v>13</v>
      </c>
      <c r="F467" s="3" t="s">
        <v>825</v>
      </c>
      <c r="G467" s="3">
        <v>451</v>
      </c>
      <c r="H467" s="3">
        <v>952</v>
      </c>
      <c r="I467" s="3">
        <v>56</v>
      </c>
      <c r="J467" s="3">
        <v>13</v>
      </c>
      <c r="K467" s="6" t="str">
        <f t="shared" ref="K467:K530" si="7">IFERROR(IF(IF(ISNUMBER(SEARCH("DEF",F467)),I467-$C$12,IF(ISNUMBER(SEARCH("FWD",F467)),I467-$C$15,IF(ISNUMBER(SEARCH("RUC",F467)),I467-$C$14,IF(ISNUMBER(SEARCH("MID",F467)),I467-$C$13))))&lt;0,"-",ROUNDUP(IF(ISNUMBER(SEARCH("DEF",F467)),I467-$C$12,IF(ISNUMBER(SEARCH("FWD",F467)),I467-$C$15,IF(ISNUMBER(SEARCH("RUC",F467)),I467-$C$14,IF(ISNUMBER(SEARCH("MID",F467)),I467-$C$13)))),0)),"-")</f>
        <v>-</v>
      </c>
      <c r="L467" s="25" t="str">
        <f>IFERROR(IF(K467*$E$14&gt;0,K467*$E$14,0),"0")</f>
        <v>0</v>
      </c>
    </row>
    <row r="468" spans="1:12" x14ac:dyDescent="0.2">
      <c r="A468" s="1" t="s">
        <v>723</v>
      </c>
      <c r="B468" s="3" t="s">
        <v>3</v>
      </c>
      <c r="C468" s="3">
        <v>8</v>
      </c>
      <c r="D468" s="3">
        <v>28</v>
      </c>
      <c r="E468" s="3">
        <v>12</v>
      </c>
      <c r="F468" s="3" t="s">
        <v>828</v>
      </c>
      <c r="G468" s="3">
        <v>452</v>
      </c>
      <c r="H468" s="3">
        <v>448</v>
      </c>
      <c r="I468" s="3">
        <v>56</v>
      </c>
      <c r="J468" s="3">
        <v>17</v>
      </c>
      <c r="K468" s="6" t="str">
        <f t="shared" si="7"/>
        <v>-</v>
      </c>
      <c r="L468" s="25" t="str">
        <f>IFERROR(IF(K468*$E$14&gt;0,K468*$E$14,0),"0")</f>
        <v>0</v>
      </c>
    </row>
    <row r="469" spans="1:12" x14ac:dyDescent="0.2">
      <c r="A469" s="1" t="s">
        <v>758</v>
      </c>
      <c r="B469" s="3" t="s">
        <v>5</v>
      </c>
      <c r="C469" s="3">
        <v>8</v>
      </c>
      <c r="D469" s="3">
        <v>29</v>
      </c>
      <c r="E469" s="3">
        <v>13</v>
      </c>
      <c r="F469" s="3" t="s">
        <v>827</v>
      </c>
      <c r="G469" s="3">
        <v>453</v>
      </c>
      <c r="H469" s="3">
        <v>447</v>
      </c>
      <c r="I469" s="3">
        <v>56</v>
      </c>
      <c r="J469" s="3">
        <v>9</v>
      </c>
      <c r="K469" s="6" t="str">
        <f t="shared" si="7"/>
        <v>-</v>
      </c>
      <c r="L469" s="25" t="str">
        <f>IFERROR(IF(K469*$E$14&gt;0,K469*$E$14,0),"0")</f>
        <v>0</v>
      </c>
    </row>
    <row r="470" spans="1:12" x14ac:dyDescent="0.2">
      <c r="A470" s="1" t="s">
        <v>777</v>
      </c>
      <c r="B470" s="3" t="s">
        <v>8</v>
      </c>
      <c r="C470" s="3">
        <v>4</v>
      </c>
      <c r="D470" s="3">
        <v>21</v>
      </c>
      <c r="E470" s="3">
        <v>12</v>
      </c>
      <c r="F470" s="3" t="s">
        <v>823</v>
      </c>
      <c r="G470" s="3">
        <v>454</v>
      </c>
      <c r="H470" s="3">
        <v>223</v>
      </c>
      <c r="I470" s="3">
        <v>56</v>
      </c>
      <c r="J470" s="3">
        <v>19</v>
      </c>
      <c r="K470" s="6" t="str">
        <f t="shared" si="7"/>
        <v>-</v>
      </c>
      <c r="L470" s="25" t="str">
        <f>IFERROR(IF(K470*$E$14&gt;0,K470*$E$14,0),"0")</f>
        <v>0</v>
      </c>
    </row>
    <row r="471" spans="1:12" x14ac:dyDescent="0.2">
      <c r="A471" s="1" t="s">
        <v>154</v>
      </c>
      <c r="B471" s="3" t="s">
        <v>5</v>
      </c>
      <c r="C471" s="3">
        <v>9</v>
      </c>
      <c r="D471" s="3">
        <v>26</v>
      </c>
      <c r="E471" s="3">
        <v>13</v>
      </c>
      <c r="F471" s="3" t="s">
        <v>822</v>
      </c>
      <c r="G471" s="3">
        <v>455</v>
      </c>
      <c r="H471" s="3">
        <v>499</v>
      </c>
      <c r="I471" s="3">
        <v>55</v>
      </c>
      <c r="J471" s="3">
        <v>18</v>
      </c>
      <c r="K471" s="6" t="str">
        <f t="shared" si="7"/>
        <v>-</v>
      </c>
      <c r="L471" s="25" t="str">
        <f>IFERROR(IF(K471*$E$14&gt;0,K471*$E$14,0),"0")</f>
        <v>0</v>
      </c>
    </row>
    <row r="472" spans="1:12" x14ac:dyDescent="0.2">
      <c r="A472" s="1" t="s">
        <v>285</v>
      </c>
      <c r="B472" s="3" t="s">
        <v>16</v>
      </c>
      <c r="C472" s="3">
        <v>22</v>
      </c>
      <c r="D472" s="3">
        <v>26</v>
      </c>
      <c r="E472" s="3">
        <v>14</v>
      </c>
      <c r="F472" s="3" t="s">
        <v>828</v>
      </c>
      <c r="G472" s="3">
        <v>456</v>
      </c>
      <c r="H472" s="3">
        <v>1217</v>
      </c>
      <c r="I472" s="3">
        <v>55</v>
      </c>
      <c r="J472" s="3">
        <v>20</v>
      </c>
      <c r="K472" s="6" t="str">
        <f t="shared" si="7"/>
        <v>-</v>
      </c>
      <c r="L472" s="25" t="str">
        <f>IFERROR(IF(K472*$E$14&gt;0,K472*$E$14,0),"0")</f>
        <v>0</v>
      </c>
    </row>
    <row r="473" spans="1:12" x14ac:dyDescent="0.2">
      <c r="A473" s="1" t="s">
        <v>298</v>
      </c>
      <c r="B473" s="3" t="s">
        <v>2</v>
      </c>
      <c r="C473" s="3">
        <v>20</v>
      </c>
      <c r="D473" s="3">
        <v>23</v>
      </c>
      <c r="E473" s="3">
        <v>13</v>
      </c>
      <c r="F473" s="3" t="s">
        <v>823</v>
      </c>
      <c r="G473" s="3">
        <v>457</v>
      </c>
      <c r="H473" s="3">
        <v>1105</v>
      </c>
      <c r="I473" s="3">
        <v>55</v>
      </c>
      <c r="J473" s="3">
        <v>22</v>
      </c>
      <c r="K473" s="6" t="str">
        <f t="shared" si="7"/>
        <v>-</v>
      </c>
      <c r="L473" s="25" t="str">
        <f>IFERROR(IF(K473*$E$14&gt;0,K473*$E$14,0),"0")</f>
        <v>0</v>
      </c>
    </row>
    <row r="474" spans="1:12" x14ac:dyDescent="0.2">
      <c r="A474" s="1" t="s">
        <v>263</v>
      </c>
      <c r="B474" s="3" t="s">
        <v>3</v>
      </c>
      <c r="C474" s="3">
        <v>6</v>
      </c>
      <c r="D474" s="3">
        <v>20</v>
      </c>
      <c r="E474" s="3">
        <v>12</v>
      </c>
      <c r="F474" s="3" t="s">
        <v>828</v>
      </c>
      <c r="G474" s="3">
        <v>458</v>
      </c>
      <c r="H474" s="3">
        <v>331</v>
      </c>
      <c r="I474" s="3">
        <v>55</v>
      </c>
      <c r="J474" s="3">
        <v>15</v>
      </c>
      <c r="K474" s="6" t="str">
        <f t="shared" si="7"/>
        <v>-</v>
      </c>
      <c r="L474" s="25" t="str">
        <f>IFERROR(IF(K474*$E$14&gt;0,K474*$E$14,0),"0")</f>
        <v>0</v>
      </c>
    </row>
    <row r="475" spans="1:12" x14ac:dyDescent="0.2">
      <c r="A475" s="1" t="s">
        <v>398</v>
      </c>
      <c r="B475" s="3" t="s">
        <v>2</v>
      </c>
      <c r="C475" s="3">
        <v>6</v>
      </c>
      <c r="D475" s="3">
        <v>22</v>
      </c>
      <c r="E475" s="3">
        <v>13</v>
      </c>
      <c r="F475" s="3" t="s">
        <v>824</v>
      </c>
      <c r="G475" s="3">
        <v>459</v>
      </c>
      <c r="H475" s="3">
        <v>330</v>
      </c>
      <c r="I475" s="3">
        <v>55</v>
      </c>
      <c r="J475" s="3">
        <v>20</v>
      </c>
      <c r="K475" s="6" t="str">
        <f t="shared" si="7"/>
        <v>-</v>
      </c>
      <c r="L475" s="25" t="str">
        <f>IFERROR(IF(K475*$E$14&gt;0,K475*$E$14,0),"0")</f>
        <v>0</v>
      </c>
    </row>
    <row r="476" spans="1:12" x14ac:dyDescent="0.2">
      <c r="A476" s="1" t="s">
        <v>337</v>
      </c>
      <c r="B476" s="3" t="s">
        <v>9</v>
      </c>
      <c r="C476" s="3">
        <v>13</v>
      </c>
      <c r="D476" s="3">
        <v>24</v>
      </c>
      <c r="E476" s="3">
        <v>10</v>
      </c>
      <c r="F476" s="3" t="s">
        <v>828</v>
      </c>
      <c r="G476" s="3">
        <v>460</v>
      </c>
      <c r="H476" s="3">
        <v>715</v>
      </c>
      <c r="I476" s="3">
        <v>55</v>
      </c>
      <c r="J476" s="3">
        <v>15</v>
      </c>
      <c r="K476" s="6" t="str">
        <f t="shared" si="7"/>
        <v>-</v>
      </c>
      <c r="L476" s="25" t="str">
        <f>IFERROR(IF(K476*$E$14&gt;0,K476*$E$14,0),"0")</f>
        <v>0</v>
      </c>
    </row>
    <row r="477" spans="1:12" x14ac:dyDescent="0.2">
      <c r="A477" s="1" t="s">
        <v>512</v>
      </c>
      <c r="B477" s="3" t="s">
        <v>16</v>
      </c>
      <c r="C477" s="3">
        <v>9</v>
      </c>
      <c r="D477" s="3">
        <v>21</v>
      </c>
      <c r="E477" s="3">
        <v>14</v>
      </c>
      <c r="F477" s="3" t="s">
        <v>824</v>
      </c>
      <c r="G477" s="3">
        <v>461</v>
      </c>
      <c r="H477" s="3">
        <v>494</v>
      </c>
      <c r="I477" s="3">
        <v>55</v>
      </c>
      <c r="J477" s="3">
        <v>11</v>
      </c>
      <c r="K477" s="6" t="str">
        <f t="shared" si="7"/>
        <v>-</v>
      </c>
      <c r="L477" s="25" t="str">
        <f>IFERROR(IF(K477*$E$14&gt;0,K477*$E$14,0),"0")</f>
        <v>0</v>
      </c>
    </row>
    <row r="478" spans="1:12" x14ac:dyDescent="0.2">
      <c r="A478" s="1" t="s">
        <v>660</v>
      </c>
      <c r="B478" s="3" t="s">
        <v>3</v>
      </c>
      <c r="C478" s="3">
        <v>11</v>
      </c>
      <c r="D478" s="3">
        <v>27</v>
      </c>
      <c r="E478" s="3">
        <v>12</v>
      </c>
      <c r="F478" s="3" t="s">
        <v>825</v>
      </c>
      <c r="G478" s="3">
        <v>462</v>
      </c>
      <c r="H478" s="3">
        <v>603</v>
      </c>
      <c r="I478" s="3">
        <v>55</v>
      </c>
      <c r="J478" s="3">
        <v>19</v>
      </c>
      <c r="K478" s="6" t="str">
        <f t="shared" si="7"/>
        <v>-</v>
      </c>
      <c r="L478" s="25" t="str">
        <f>IFERROR(IF(K478*$E$14&gt;0,K478*$E$14,0),"0")</f>
        <v>0</v>
      </c>
    </row>
    <row r="479" spans="1:12" x14ac:dyDescent="0.2">
      <c r="A479" s="1" t="s">
        <v>464</v>
      </c>
      <c r="B479" s="3" t="s">
        <v>15</v>
      </c>
      <c r="C479" s="3">
        <v>9</v>
      </c>
      <c r="D479" s="3">
        <v>24</v>
      </c>
      <c r="E479" s="3">
        <v>14</v>
      </c>
      <c r="F479" s="3" t="s">
        <v>828</v>
      </c>
      <c r="G479" s="3">
        <v>463</v>
      </c>
      <c r="H479" s="3">
        <v>492</v>
      </c>
      <c r="I479" s="3">
        <v>55</v>
      </c>
      <c r="J479" s="3">
        <v>18</v>
      </c>
      <c r="K479" s="6" t="str">
        <f t="shared" si="7"/>
        <v>-</v>
      </c>
      <c r="L479" s="25" t="str">
        <f>IFERROR(IF(K479*$E$14&gt;0,K479*$E$14,0),"0")</f>
        <v>0</v>
      </c>
    </row>
    <row r="480" spans="1:12" x14ac:dyDescent="0.2">
      <c r="A480" s="1" t="s">
        <v>68</v>
      </c>
      <c r="B480" s="3" t="s">
        <v>7</v>
      </c>
      <c r="C480" s="3">
        <v>2</v>
      </c>
      <c r="D480" s="3">
        <v>19</v>
      </c>
      <c r="E480" s="3">
        <v>13</v>
      </c>
      <c r="F480" s="3" t="s">
        <v>825</v>
      </c>
      <c r="G480" s="3">
        <v>464</v>
      </c>
      <c r="H480" s="3">
        <v>109</v>
      </c>
      <c r="I480" s="3">
        <v>55</v>
      </c>
      <c r="J480" s="3">
        <v>10</v>
      </c>
      <c r="K480" s="6" t="str">
        <f t="shared" si="7"/>
        <v>-</v>
      </c>
      <c r="L480" s="25" t="str">
        <f>IFERROR(IF(K480*$E$14&gt;0,K480*$E$14,0),"0")</f>
        <v>0</v>
      </c>
    </row>
    <row r="481" spans="1:12" x14ac:dyDescent="0.2">
      <c r="A481" s="1" t="s">
        <v>568</v>
      </c>
      <c r="B481" s="3" t="s">
        <v>0</v>
      </c>
      <c r="C481" s="3">
        <v>4</v>
      </c>
      <c r="D481" s="3">
        <v>21</v>
      </c>
      <c r="E481" s="3">
        <v>14</v>
      </c>
      <c r="F481" s="3" t="s">
        <v>827</v>
      </c>
      <c r="G481" s="3">
        <v>465</v>
      </c>
      <c r="H481" s="3">
        <v>218</v>
      </c>
      <c r="I481" s="3">
        <v>55</v>
      </c>
      <c r="J481" s="3">
        <v>16</v>
      </c>
      <c r="K481" s="6" t="str">
        <f t="shared" si="7"/>
        <v>-</v>
      </c>
      <c r="L481" s="25" t="str">
        <f>IFERROR(IF(K481*$E$14&gt;0,K481*$E$14,0),"0")</f>
        <v>0</v>
      </c>
    </row>
    <row r="482" spans="1:12" x14ac:dyDescent="0.2">
      <c r="A482" s="1" t="s">
        <v>387</v>
      </c>
      <c r="B482" s="3" t="s">
        <v>10</v>
      </c>
      <c r="C482" s="3">
        <v>6</v>
      </c>
      <c r="D482" s="3">
        <v>26</v>
      </c>
      <c r="E482" s="3">
        <v>14</v>
      </c>
      <c r="F482" s="3" t="s">
        <v>828</v>
      </c>
      <c r="G482" s="3">
        <v>466</v>
      </c>
      <c r="H482" s="3">
        <v>327</v>
      </c>
      <c r="I482" s="3">
        <v>55</v>
      </c>
      <c r="J482" s="3">
        <v>17</v>
      </c>
      <c r="K482" s="6" t="str">
        <f t="shared" si="7"/>
        <v>-</v>
      </c>
      <c r="L482" s="25" t="str">
        <f>IFERROR(IF(K482*$E$14&gt;0,K482*$E$14,0),"0")</f>
        <v>0</v>
      </c>
    </row>
    <row r="483" spans="1:12" x14ac:dyDescent="0.2">
      <c r="A483" s="1" t="s">
        <v>504</v>
      </c>
      <c r="B483" s="3" t="s">
        <v>7</v>
      </c>
      <c r="C483" s="3">
        <v>2</v>
      </c>
      <c r="D483" s="3">
        <v>25</v>
      </c>
      <c r="E483" s="3">
        <v>13</v>
      </c>
      <c r="F483" s="3" t="s">
        <v>828</v>
      </c>
      <c r="G483" s="3">
        <v>467</v>
      </c>
      <c r="H483" s="3">
        <v>109</v>
      </c>
      <c r="I483" s="3">
        <v>55</v>
      </c>
      <c r="J483" s="3">
        <v>7</v>
      </c>
      <c r="K483" s="6" t="str">
        <f t="shared" si="7"/>
        <v>-</v>
      </c>
      <c r="L483" s="25" t="str">
        <f>IFERROR(IF(K483*$E$14&gt;0,K483*$E$14,0),"0")</f>
        <v>0</v>
      </c>
    </row>
    <row r="484" spans="1:12" x14ac:dyDescent="0.2">
      <c r="A484" s="1" t="s">
        <v>151</v>
      </c>
      <c r="B484" s="3" t="s">
        <v>3</v>
      </c>
      <c r="C484" s="3">
        <v>3</v>
      </c>
      <c r="D484" s="3">
        <v>19</v>
      </c>
      <c r="E484" s="3">
        <v>12</v>
      </c>
      <c r="F484" s="3" t="s">
        <v>824</v>
      </c>
      <c r="G484" s="3">
        <v>468</v>
      </c>
      <c r="H484" s="3">
        <v>163</v>
      </c>
      <c r="I484" s="3">
        <v>54</v>
      </c>
      <c r="J484" s="3">
        <v>11</v>
      </c>
      <c r="K484" s="6" t="str">
        <f t="shared" si="7"/>
        <v>-</v>
      </c>
      <c r="L484" s="25" t="str">
        <f>IFERROR(IF(K484*$E$14&gt;0,K484*$E$14,0),"0")</f>
        <v>0</v>
      </c>
    </row>
    <row r="485" spans="1:12" x14ac:dyDescent="0.2">
      <c r="A485" s="1" t="s">
        <v>744</v>
      </c>
      <c r="B485" s="3" t="s">
        <v>17</v>
      </c>
      <c r="C485" s="3">
        <v>10</v>
      </c>
      <c r="D485" s="3">
        <v>23</v>
      </c>
      <c r="E485" s="3">
        <v>14</v>
      </c>
      <c r="F485" s="3" t="s">
        <v>826</v>
      </c>
      <c r="G485" s="3">
        <v>469</v>
      </c>
      <c r="H485" s="3">
        <v>543</v>
      </c>
      <c r="I485" s="3">
        <v>54</v>
      </c>
      <c r="J485" s="3">
        <v>12</v>
      </c>
      <c r="K485" s="6" t="str">
        <f t="shared" si="7"/>
        <v>-</v>
      </c>
      <c r="L485" s="25" t="str">
        <f>IFERROR(IF(K485*$E$14&gt;0,K485*$E$14,0),"0")</f>
        <v>0</v>
      </c>
    </row>
    <row r="486" spans="1:12" x14ac:dyDescent="0.2">
      <c r="A486" s="1" t="s">
        <v>482</v>
      </c>
      <c r="B486" s="3" t="s">
        <v>13</v>
      </c>
      <c r="C486" s="3">
        <v>18</v>
      </c>
      <c r="D486" s="3">
        <v>19</v>
      </c>
      <c r="E486" s="3">
        <v>13</v>
      </c>
      <c r="F486" s="3" t="s">
        <v>823</v>
      </c>
      <c r="G486" s="3">
        <v>470</v>
      </c>
      <c r="H486" s="3">
        <v>975</v>
      </c>
      <c r="I486" s="3">
        <v>54</v>
      </c>
      <c r="J486" s="3">
        <v>17</v>
      </c>
      <c r="K486" s="6" t="str">
        <f t="shared" si="7"/>
        <v>-</v>
      </c>
      <c r="L486" s="25" t="str">
        <f>IFERROR(IF(K486*$E$14&gt;0,K486*$E$14,0),"0")</f>
        <v>0</v>
      </c>
    </row>
    <row r="487" spans="1:12" x14ac:dyDescent="0.2">
      <c r="A487" s="1" t="s">
        <v>386</v>
      </c>
      <c r="B487" s="3" t="s">
        <v>11</v>
      </c>
      <c r="C487" s="3">
        <v>6</v>
      </c>
      <c r="D487" s="3">
        <v>22</v>
      </c>
      <c r="E487" s="3">
        <v>12</v>
      </c>
      <c r="F487" s="3" t="s">
        <v>825</v>
      </c>
      <c r="G487" s="3">
        <v>471</v>
      </c>
      <c r="H487" s="3">
        <v>325</v>
      </c>
      <c r="I487" s="3">
        <v>54</v>
      </c>
      <c r="J487" s="3">
        <v>17</v>
      </c>
      <c r="K487" s="6" t="str">
        <f t="shared" si="7"/>
        <v>-</v>
      </c>
      <c r="L487" s="25" t="str">
        <f>IFERROR(IF(K487*$E$14&gt;0,K487*$E$14,0),"0")</f>
        <v>0</v>
      </c>
    </row>
    <row r="488" spans="1:12" x14ac:dyDescent="0.2">
      <c r="A488" s="1" t="s">
        <v>478</v>
      </c>
      <c r="B488" s="3" t="s">
        <v>0</v>
      </c>
      <c r="C488" s="3">
        <v>19</v>
      </c>
      <c r="D488" s="3">
        <v>22</v>
      </c>
      <c r="E488" s="3">
        <v>14</v>
      </c>
      <c r="F488" s="3" t="s">
        <v>825</v>
      </c>
      <c r="G488" s="3">
        <v>472</v>
      </c>
      <c r="H488" s="3">
        <v>1030</v>
      </c>
      <c r="I488" s="3">
        <v>54</v>
      </c>
      <c r="J488" s="3">
        <v>24</v>
      </c>
      <c r="K488" s="6" t="str">
        <f t="shared" si="7"/>
        <v>-</v>
      </c>
      <c r="L488" s="25" t="str">
        <f>IFERROR(IF(K488*$E$14&gt;0,K488*$E$14,0),"0")</f>
        <v>0</v>
      </c>
    </row>
    <row r="489" spans="1:12" x14ac:dyDescent="0.2">
      <c r="A489" s="1" t="s">
        <v>127</v>
      </c>
      <c r="B489" s="3" t="s">
        <v>16</v>
      </c>
      <c r="C489" s="3">
        <v>22</v>
      </c>
      <c r="D489" s="3">
        <v>21</v>
      </c>
      <c r="E489" s="3">
        <v>14</v>
      </c>
      <c r="F489" s="3" t="s">
        <v>825</v>
      </c>
      <c r="G489" s="3">
        <v>473</v>
      </c>
      <c r="H489" s="3">
        <v>1191</v>
      </c>
      <c r="I489" s="3">
        <v>54</v>
      </c>
      <c r="J489" s="3">
        <v>22</v>
      </c>
      <c r="K489" s="6" t="str">
        <f t="shared" si="7"/>
        <v>-</v>
      </c>
      <c r="L489" s="25" t="str">
        <f>IFERROR(IF(K489*$E$14&gt;0,K489*$E$14,0),"0")</f>
        <v>0</v>
      </c>
    </row>
    <row r="490" spans="1:12" x14ac:dyDescent="0.2">
      <c r="A490" s="1" t="s">
        <v>421</v>
      </c>
      <c r="B490" s="3" t="s">
        <v>7</v>
      </c>
      <c r="C490" s="3">
        <v>5</v>
      </c>
      <c r="D490" s="3">
        <v>21</v>
      </c>
      <c r="E490" s="3">
        <v>13</v>
      </c>
      <c r="F490" s="3" t="s">
        <v>825</v>
      </c>
      <c r="G490" s="3">
        <v>474</v>
      </c>
      <c r="H490" s="3">
        <v>270</v>
      </c>
      <c r="I490" s="3">
        <v>54</v>
      </c>
      <c r="J490" s="3">
        <v>20</v>
      </c>
      <c r="K490" s="6" t="str">
        <f t="shared" si="7"/>
        <v>-</v>
      </c>
      <c r="L490" s="25" t="str">
        <f>IFERROR(IF(K490*$E$14&gt;0,K490*$E$14,0),"0")</f>
        <v>0</v>
      </c>
    </row>
    <row r="491" spans="1:12" x14ac:dyDescent="0.2">
      <c r="A491" s="1" t="s">
        <v>496</v>
      </c>
      <c r="B491" s="3" t="s">
        <v>14</v>
      </c>
      <c r="C491" s="3">
        <v>2</v>
      </c>
      <c r="D491" s="3">
        <v>20</v>
      </c>
      <c r="E491" s="3">
        <v>12</v>
      </c>
      <c r="F491" s="3" t="s">
        <v>825</v>
      </c>
      <c r="G491" s="3">
        <v>475</v>
      </c>
      <c r="H491" s="3">
        <v>108</v>
      </c>
      <c r="I491" s="3">
        <v>54</v>
      </c>
      <c r="J491" s="3">
        <v>18</v>
      </c>
      <c r="K491" s="6" t="str">
        <f t="shared" si="7"/>
        <v>-</v>
      </c>
      <c r="L491" s="25" t="str">
        <f>IFERROR(IF(K491*$E$14&gt;0,K491*$E$14,0),"0")</f>
        <v>0</v>
      </c>
    </row>
    <row r="492" spans="1:12" x14ac:dyDescent="0.2">
      <c r="A492" s="1" t="s">
        <v>577</v>
      </c>
      <c r="B492" s="3" t="s">
        <v>17</v>
      </c>
      <c r="C492" s="3">
        <v>12</v>
      </c>
      <c r="D492" s="3">
        <v>19</v>
      </c>
      <c r="E492" s="3">
        <v>14</v>
      </c>
      <c r="F492" s="3" t="s">
        <v>823</v>
      </c>
      <c r="G492" s="3">
        <v>476</v>
      </c>
      <c r="H492" s="3">
        <v>645</v>
      </c>
      <c r="I492" s="3">
        <v>54</v>
      </c>
      <c r="J492" s="3">
        <v>18</v>
      </c>
      <c r="K492" s="6" t="str">
        <f t="shared" si="7"/>
        <v>-</v>
      </c>
      <c r="L492" s="25" t="str">
        <f>IFERROR(IF(K492*$E$14&gt;0,K492*$E$14,0),"0")</f>
        <v>0</v>
      </c>
    </row>
    <row r="493" spans="1:12" x14ac:dyDescent="0.2">
      <c r="A493" s="1" t="s">
        <v>753</v>
      </c>
      <c r="B493" s="3" t="s">
        <v>0</v>
      </c>
      <c r="C493" s="3">
        <v>19</v>
      </c>
      <c r="D493" s="3">
        <v>21</v>
      </c>
      <c r="E493" s="3">
        <v>14</v>
      </c>
      <c r="F493" s="3" t="s">
        <v>823</v>
      </c>
      <c r="G493" s="3">
        <v>477</v>
      </c>
      <c r="H493" s="3">
        <v>1021</v>
      </c>
      <c r="I493" s="3">
        <v>54</v>
      </c>
      <c r="J493" s="3">
        <v>19</v>
      </c>
      <c r="K493" s="6" t="str">
        <f t="shared" si="7"/>
        <v>-</v>
      </c>
      <c r="L493" s="25" t="str">
        <f>IFERROR(IF(K493*$E$14&gt;0,K493*$E$14,0),"0")</f>
        <v>0</v>
      </c>
    </row>
    <row r="494" spans="1:12" x14ac:dyDescent="0.2">
      <c r="A494" s="1" t="s">
        <v>741</v>
      </c>
      <c r="B494" s="3" t="s">
        <v>9</v>
      </c>
      <c r="C494" s="3">
        <v>9</v>
      </c>
      <c r="D494" s="3">
        <v>29</v>
      </c>
      <c r="E494" s="3">
        <v>10</v>
      </c>
      <c r="F494" s="3" t="s">
        <v>825</v>
      </c>
      <c r="G494" s="3">
        <v>478</v>
      </c>
      <c r="H494" s="3">
        <v>483</v>
      </c>
      <c r="I494" s="3">
        <v>54</v>
      </c>
      <c r="J494" s="3">
        <v>16</v>
      </c>
      <c r="K494" s="6" t="str">
        <f t="shared" si="7"/>
        <v>-</v>
      </c>
      <c r="L494" s="25" t="str">
        <f>IFERROR(IF(K494*$E$14&gt;0,K494*$E$14,0),"0")</f>
        <v>0</v>
      </c>
    </row>
    <row r="495" spans="1:12" x14ac:dyDescent="0.2">
      <c r="A495" s="1" t="s">
        <v>648</v>
      </c>
      <c r="B495" s="3" t="s">
        <v>14</v>
      </c>
      <c r="C495" s="3">
        <v>9</v>
      </c>
      <c r="D495" s="3">
        <v>30</v>
      </c>
      <c r="E495" s="3">
        <v>12</v>
      </c>
      <c r="F495" s="3" t="s">
        <v>828</v>
      </c>
      <c r="G495" s="3">
        <v>479</v>
      </c>
      <c r="H495" s="3">
        <v>483</v>
      </c>
      <c r="I495" s="3">
        <v>54</v>
      </c>
      <c r="J495" s="3">
        <v>24</v>
      </c>
      <c r="K495" s="6" t="str">
        <f t="shared" si="7"/>
        <v>-</v>
      </c>
      <c r="L495" s="25" t="str">
        <f>IFERROR(IF(K495*$E$14&gt;0,K495*$E$14,0),"0")</f>
        <v>0</v>
      </c>
    </row>
    <row r="496" spans="1:12" x14ac:dyDescent="0.2">
      <c r="A496" s="1" t="s">
        <v>747</v>
      </c>
      <c r="B496" s="3" t="s">
        <v>9</v>
      </c>
      <c r="C496" s="3">
        <v>2</v>
      </c>
      <c r="D496" s="3">
        <v>24</v>
      </c>
      <c r="E496" s="3">
        <v>10</v>
      </c>
      <c r="F496" s="3" t="s">
        <v>824</v>
      </c>
      <c r="G496" s="3">
        <v>480</v>
      </c>
      <c r="H496" s="3">
        <v>107</v>
      </c>
      <c r="I496" s="3">
        <v>54</v>
      </c>
      <c r="J496" s="3">
        <v>8</v>
      </c>
      <c r="K496" s="6" t="str">
        <f t="shared" si="7"/>
        <v>-</v>
      </c>
      <c r="L496" s="25" t="str">
        <f>IFERROR(IF(K496*$E$14&gt;0,K496*$E$14,0),"0")</f>
        <v>0</v>
      </c>
    </row>
    <row r="497" spans="1:12" x14ac:dyDescent="0.2">
      <c r="A497" s="1" t="s">
        <v>314</v>
      </c>
      <c r="B497" s="3" t="s">
        <v>3</v>
      </c>
      <c r="C497" s="3">
        <v>4</v>
      </c>
      <c r="D497" s="3">
        <v>23</v>
      </c>
      <c r="E497" s="3">
        <v>12</v>
      </c>
      <c r="F497" s="3" t="s">
        <v>828</v>
      </c>
      <c r="G497" s="3">
        <v>481</v>
      </c>
      <c r="H497" s="3">
        <v>214</v>
      </c>
      <c r="I497" s="3">
        <v>54</v>
      </c>
      <c r="J497" s="3">
        <v>5</v>
      </c>
      <c r="K497" s="6" t="str">
        <f t="shared" si="7"/>
        <v>-</v>
      </c>
      <c r="L497" s="25" t="str">
        <f>IFERROR(IF(K497*$E$14&gt;0,K497*$E$14,0),"0")</f>
        <v>0</v>
      </c>
    </row>
    <row r="498" spans="1:12" x14ac:dyDescent="0.2">
      <c r="A498" s="1" t="s">
        <v>27</v>
      </c>
      <c r="B498" s="3" t="s">
        <v>6</v>
      </c>
      <c r="C498" s="3">
        <v>14</v>
      </c>
      <c r="D498" s="3">
        <v>20</v>
      </c>
      <c r="E498" s="3">
        <v>10</v>
      </c>
      <c r="F498" s="3" t="s">
        <v>825</v>
      </c>
      <c r="G498" s="3">
        <v>482</v>
      </c>
      <c r="H498" s="3">
        <v>746</v>
      </c>
      <c r="I498" s="3">
        <v>53</v>
      </c>
      <c r="J498" s="3">
        <v>21</v>
      </c>
      <c r="K498" s="6" t="str">
        <f t="shared" si="7"/>
        <v>-</v>
      </c>
      <c r="L498" s="25" t="str">
        <f>IFERROR(IF(K498*$E$14&gt;0,K498*$E$14,0),"0")</f>
        <v>0</v>
      </c>
    </row>
    <row r="499" spans="1:12" x14ac:dyDescent="0.2">
      <c r="A499" s="1" t="s">
        <v>213</v>
      </c>
      <c r="B499" s="3" t="s">
        <v>1</v>
      </c>
      <c r="C499" s="3">
        <v>8</v>
      </c>
      <c r="D499" s="3">
        <v>21</v>
      </c>
      <c r="E499" s="3">
        <v>13</v>
      </c>
      <c r="F499" s="3" t="s">
        <v>828</v>
      </c>
      <c r="G499" s="3">
        <v>483</v>
      </c>
      <c r="H499" s="3">
        <v>426</v>
      </c>
      <c r="I499" s="3">
        <v>53</v>
      </c>
      <c r="J499" s="3">
        <v>16</v>
      </c>
      <c r="K499" s="6" t="str">
        <f t="shared" si="7"/>
        <v>-</v>
      </c>
      <c r="L499" s="25" t="str">
        <f>IFERROR(IF(K499*$E$14&gt;0,K499*$E$14,0),"0")</f>
        <v>0</v>
      </c>
    </row>
    <row r="500" spans="1:12" x14ac:dyDescent="0.2">
      <c r="A500" s="1" t="s">
        <v>634</v>
      </c>
      <c r="B500" s="3" t="s">
        <v>8</v>
      </c>
      <c r="C500" s="3">
        <v>10</v>
      </c>
      <c r="D500" s="3">
        <v>24</v>
      </c>
      <c r="E500" s="3">
        <v>12</v>
      </c>
      <c r="F500" s="3" t="s">
        <v>828</v>
      </c>
      <c r="G500" s="3">
        <v>484</v>
      </c>
      <c r="H500" s="3">
        <v>531</v>
      </c>
      <c r="I500" s="3">
        <v>53</v>
      </c>
      <c r="J500" s="3">
        <v>8</v>
      </c>
      <c r="K500" s="6" t="str">
        <f t="shared" si="7"/>
        <v>-</v>
      </c>
      <c r="L500" s="25" t="str">
        <f>IFERROR(IF(K500*$E$14&gt;0,K500*$E$14,0),"0")</f>
        <v>0</v>
      </c>
    </row>
    <row r="501" spans="1:12" x14ac:dyDescent="0.2">
      <c r="A501" s="1" t="s">
        <v>434</v>
      </c>
      <c r="B501" s="3" t="s">
        <v>8</v>
      </c>
      <c r="C501" s="3">
        <v>1</v>
      </c>
      <c r="D501" s="3">
        <v>19</v>
      </c>
      <c r="E501" s="3">
        <v>12</v>
      </c>
      <c r="F501" s="3" t="s">
        <v>823</v>
      </c>
      <c r="G501" s="3">
        <v>485</v>
      </c>
      <c r="H501" s="3">
        <v>53</v>
      </c>
      <c r="I501" s="3">
        <v>53</v>
      </c>
      <c r="J501" s="3" t="s">
        <v>820</v>
      </c>
      <c r="K501" s="6" t="str">
        <f t="shared" si="7"/>
        <v>-</v>
      </c>
      <c r="L501" s="25" t="str">
        <f>IFERROR(IF(K501*$E$14&gt;0,K501*$E$14,0),"0")</f>
        <v>0</v>
      </c>
    </row>
    <row r="502" spans="1:12" x14ac:dyDescent="0.2">
      <c r="A502" s="1" t="s">
        <v>117</v>
      </c>
      <c r="B502" s="3" t="s">
        <v>17</v>
      </c>
      <c r="C502" s="3">
        <v>6</v>
      </c>
      <c r="D502" s="3">
        <v>21</v>
      </c>
      <c r="E502" s="3">
        <v>14</v>
      </c>
      <c r="F502" s="3" t="s">
        <v>822</v>
      </c>
      <c r="G502" s="3">
        <v>486</v>
      </c>
      <c r="H502" s="3">
        <v>317</v>
      </c>
      <c r="I502" s="3">
        <v>53</v>
      </c>
      <c r="J502" s="3">
        <v>13</v>
      </c>
      <c r="K502" s="6" t="str">
        <f t="shared" si="7"/>
        <v>-</v>
      </c>
      <c r="L502" s="25" t="str">
        <f>IFERROR(IF(K502*$E$14&gt;0,K502*$E$14,0),"0")</f>
        <v>0</v>
      </c>
    </row>
    <row r="503" spans="1:12" x14ac:dyDescent="0.2">
      <c r="A503" s="1" t="s">
        <v>499</v>
      </c>
      <c r="B503" s="3" t="s">
        <v>4</v>
      </c>
      <c r="C503" s="3">
        <v>5</v>
      </c>
      <c r="D503" s="3">
        <v>21</v>
      </c>
      <c r="E503" s="3">
        <v>14</v>
      </c>
      <c r="F503" s="3" t="s">
        <v>828</v>
      </c>
      <c r="G503" s="3">
        <v>487</v>
      </c>
      <c r="H503" s="3">
        <v>264</v>
      </c>
      <c r="I503" s="3">
        <v>53</v>
      </c>
      <c r="J503" s="3">
        <v>19</v>
      </c>
      <c r="K503" s="6" t="str">
        <f t="shared" si="7"/>
        <v>-</v>
      </c>
      <c r="L503" s="25" t="str">
        <f>IFERROR(IF(K503*$E$14&gt;0,K503*$E$14,0),"0")</f>
        <v>0</v>
      </c>
    </row>
    <row r="504" spans="1:12" x14ac:dyDescent="0.2">
      <c r="A504" s="1" t="s">
        <v>138</v>
      </c>
      <c r="B504" s="3" t="s">
        <v>17</v>
      </c>
      <c r="C504" s="3">
        <v>10</v>
      </c>
      <c r="D504" s="3">
        <v>21</v>
      </c>
      <c r="E504" s="3">
        <v>14</v>
      </c>
      <c r="F504" s="3" t="s">
        <v>825</v>
      </c>
      <c r="G504" s="3">
        <v>488</v>
      </c>
      <c r="H504" s="3">
        <v>526</v>
      </c>
      <c r="I504" s="3">
        <v>53</v>
      </c>
      <c r="J504" s="3">
        <v>23</v>
      </c>
      <c r="K504" s="6" t="str">
        <f t="shared" si="7"/>
        <v>-</v>
      </c>
      <c r="L504" s="25" t="str">
        <f>IFERROR(IF(K504*$E$14&gt;0,K504*$E$14,0),"0")</f>
        <v>0</v>
      </c>
    </row>
    <row r="505" spans="1:12" x14ac:dyDescent="0.2">
      <c r="A505" s="1" t="s">
        <v>685</v>
      </c>
      <c r="B505" s="3" t="s">
        <v>14</v>
      </c>
      <c r="C505" s="3">
        <v>20</v>
      </c>
      <c r="D505" s="3">
        <v>20</v>
      </c>
      <c r="E505" s="3">
        <v>12</v>
      </c>
      <c r="F505" s="3" t="s">
        <v>825</v>
      </c>
      <c r="G505" s="3">
        <v>489</v>
      </c>
      <c r="H505" s="3">
        <v>1047</v>
      </c>
      <c r="I505" s="3">
        <v>52</v>
      </c>
      <c r="J505" s="3">
        <v>22</v>
      </c>
      <c r="K505" s="6" t="str">
        <f t="shared" si="7"/>
        <v>-</v>
      </c>
      <c r="L505" s="25" t="str">
        <f>IFERROR(IF(K505*$E$14&gt;0,K505*$E$14,0),"0")</f>
        <v>0</v>
      </c>
    </row>
    <row r="506" spans="1:12" x14ac:dyDescent="0.2">
      <c r="A506" s="1" t="s">
        <v>54</v>
      </c>
      <c r="B506" s="3" t="s">
        <v>0</v>
      </c>
      <c r="C506" s="3">
        <v>10</v>
      </c>
      <c r="D506" s="3">
        <v>30</v>
      </c>
      <c r="E506" s="3">
        <v>14</v>
      </c>
      <c r="F506" s="3" t="s">
        <v>825</v>
      </c>
      <c r="G506" s="3">
        <v>490</v>
      </c>
      <c r="H506" s="3">
        <v>519</v>
      </c>
      <c r="I506" s="3">
        <v>52</v>
      </c>
      <c r="J506" s="3">
        <v>14</v>
      </c>
      <c r="K506" s="6" t="str">
        <f t="shared" si="7"/>
        <v>-</v>
      </c>
      <c r="L506" s="25" t="str">
        <f>IFERROR(IF(K506*$E$14&gt;0,K506*$E$14,0),"0")</f>
        <v>0</v>
      </c>
    </row>
    <row r="507" spans="1:12" x14ac:dyDescent="0.2">
      <c r="A507" s="1" t="s">
        <v>152</v>
      </c>
      <c r="B507" s="3" t="s">
        <v>0</v>
      </c>
      <c r="C507" s="3">
        <v>10</v>
      </c>
      <c r="D507" s="3">
        <v>19</v>
      </c>
      <c r="E507" s="3">
        <v>14</v>
      </c>
      <c r="F507" s="3" t="s">
        <v>827</v>
      </c>
      <c r="G507" s="3">
        <v>491</v>
      </c>
      <c r="H507" s="3">
        <v>517</v>
      </c>
      <c r="I507" s="3">
        <v>52</v>
      </c>
      <c r="J507" s="3">
        <v>9</v>
      </c>
      <c r="K507" s="6" t="str">
        <f t="shared" si="7"/>
        <v>-</v>
      </c>
      <c r="L507" s="25" t="str">
        <f>IFERROR(IF(K507*$E$14&gt;0,K507*$E$14,0),"0")</f>
        <v>0</v>
      </c>
    </row>
    <row r="508" spans="1:12" x14ac:dyDescent="0.2">
      <c r="A508" s="1" t="s">
        <v>402</v>
      </c>
      <c r="B508" s="3" t="s">
        <v>0</v>
      </c>
      <c r="C508" s="3">
        <v>20</v>
      </c>
      <c r="D508" s="3">
        <v>24</v>
      </c>
      <c r="E508" s="3">
        <v>14</v>
      </c>
      <c r="F508" s="3" t="s">
        <v>825</v>
      </c>
      <c r="G508" s="3">
        <v>492</v>
      </c>
      <c r="H508" s="3">
        <v>1032</v>
      </c>
      <c r="I508" s="3">
        <v>52</v>
      </c>
      <c r="J508" s="3">
        <v>23</v>
      </c>
      <c r="K508" s="6" t="str">
        <f t="shared" si="7"/>
        <v>-</v>
      </c>
      <c r="L508" s="25" t="str">
        <f>IFERROR(IF(K508*$E$14&gt;0,K508*$E$14,0),"0")</f>
        <v>0</v>
      </c>
    </row>
    <row r="509" spans="1:12" x14ac:dyDescent="0.2">
      <c r="A509" s="1" t="s">
        <v>424</v>
      </c>
      <c r="B509" s="3" t="s">
        <v>6</v>
      </c>
      <c r="C509" s="3">
        <v>20</v>
      </c>
      <c r="D509" s="3">
        <v>23</v>
      </c>
      <c r="E509" s="3">
        <v>10</v>
      </c>
      <c r="F509" s="3" t="s">
        <v>827</v>
      </c>
      <c r="G509" s="3">
        <v>493</v>
      </c>
      <c r="H509" s="3">
        <v>1032</v>
      </c>
      <c r="I509" s="3">
        <v>52</v>
      </c>
      <c r="J509" s="3">
        <v>14</v>
      </c>
      <c r="K509" s="6" t="str">
        <f t="shared" si="7"/>
        <v>-</v>
      </c>
      <c r="L509" s="25" t="str">
        <f>IFERROR(IF(K509*$E$14&gt;0,K509*$E$14,0),"0")</f>
        <v>0</v>
      </c>
    </row>
    <row r="510" spans="1:12" x14ac:dyDescent="0.2">
      <c r="A510" s="1" t="s">
        <v>72</v>
      </c>
      <c r="B510" s="3" t="s">
        <v>0</v>
      </c>
      <c r="C510" s="3">
        <v>2</v>
      </c>
      <c r="D510" s="3">
        <v>25</v>
      </c>
      <c r="E510" s="3">
        <v>14</v>
      </c>
      <c r="F510" s="3" t="s">
        <v>825</v>
      </c>
      <c r="G510" s="3">
        <v>494</v>
      </c>
      <c r="H510" s="3">
        <v>103</v>
      </c>
      <c r="I510" s="3">
        <v>52</v>
      </c>
      <c r="J510" s="3">
        <v>7</v>
      </c>
      <c r="K510" s="6" t="str">
        <f t="shared" si="7"/>
        <v>-</v>
      </c>
      <c r="L510" s="25" t="str">
        <f>IFERROR(IF(K510*$E$14&gt;0,K510*$E$14,0),"0")</f>
        <v>0</v>
      </c>
    </row>
    <row r="511" spans="1:12" x14ac:dyDescent="0.2">
      <c r="A511" s="1" t="s">
        <v>357</v>
      </c>
      <c r="B511" s="3" t="s">
        <v>11</v>
      </c>
      <c r="C511" s="3">
        <v>17</v>
      </c>
      <c r="D511" s="3">
        <v>26</v>
      </c>
      <c r="E511" s="3">
        <v>12</v>
      </c>
      <c r="F511" s="3" t="s">
        <v>823</v>
      </c>
      <c r="G511" s="3">
        <v>495</v>
      </c>
      <c r="H511" s="3">
        <v>872</v>
      </c>
      <c r="I511" s="3">
        <v>51</v>
      </c>
      <c r="J511" s="3">
        <v>20</v>
      </c>
      <c r="K511" s="6" t="str">
        <f t="shared" si="7"/>
        <v>-</v>
      </c>
      <c r="L511" s="25" t="str">
        <f>IFERROR(IF(K511*$E$14&gt;0,K511*$E$14,0),"0")</f>
        <v>0</v>
      </c>
    </row>
    <row r="512" spans="1:12" x14ac:dyDescent="0.2">
      <c r="A512" s="1" t="s">
        <v>595</v>
      </c>
      <c r="B512" s="3" t="s">
        <v>14</v>
      </c>
      <c r="C512" s="3">
        <v>1</v>
      </c>
      <c r="D512" s="3">
        <v>26</v>
      </c>
      <c r="E512" s="3">
        <v>12</v>
      </c>
      <c r="F512" s="3" t="s">
        <v>821</v>
      </c>
      <c r="G512" s="3">
        <v>496</v>
      </c>
      <c r="H512" s="3">
        <v>51</v>
      </c>
      <c r="I512" s="3">
        <v>51</v>
      </c>
      <c r="J512" s="3" t="s">
        <v>820</v>
      </c>
      <c r="K512" s="6" t="str">
        <f t="shared" si="7"/>
        <v>-</v>
      </c>
      <c r="L512" s="25" t="str">
        <f>IFERROR(IF(K512*$E$14&gt;0,K512*$E$14,0),"0")</f>
        <v>0</v>
      </c>
    </row>
    <row r="513" spans="1:12" x14ac:dyDescent="0.2">
      <c r="A513" s="1" t="s">
        <v>795</v>
      </c>
      <c r="B513" s="3" t="s">
        <v>5</v>
      </c>
      <c r="C513" s="3">
        <v>1</v>
      </c>
      <c r="D513" s="3">
        <v>24</v>
      </c>
      <c r="E513" s="3">
        <v>13</v>
      </c>
      <c r="F513" s="3" t="s">
        <v>824</v>
      </c>
      <c r="G513" s="3">
        <v>497</v>
      </c>
      <c r="H513" s="3">
        <v>51</v>
      </c>
      <c r="I513" s="3">
        <v>51</v>
      </c>
      <c r="J513" s="3" t="s">
        <v>820</v>
      </c>
      <c r="K513" s="6" t="str">
        <f t="shared" si="7"/>
        <v>-</v>
      </c>
      <c r="L513" s="25" t="str">
        <f>IFERROR(IF(K513*$E$14&gt;0,K513*$E$14,0),"0")</f>
        <v>0</v>
      </c>
    </row>
    <row r="514" spans="1:12" x14ac:dyDescent="0.2">
      <c r="A514" s="1" t="s">
        <v>102</v>
      </c>
      <c r="B514" s="3" t="s">
        <v>5</v>
      </c>
      <c r="C514" s="3">
        <v>5</v>
      </c>
      <c r="D514" s="3">
        <v>19</v>
      </c>
      <c r="E514" s="3">
        <v>13</v>
      </c>
      <c r="F514" s="3" t="s">
        <v>823</v>
      </c>
      <c r="G514" s="3">
        <v>498</v>
      </c>
      <c r="H514" s="3">
        <v>255</v>
      </c>
      <c r="I514" s="3">
        <v>51</v>
      </c>
      <c r="J514" s="3">
        <v>8</v>
      </c>
      <c r="K514" s="6" t="str">
        <f t="shared" si="7"/>
        <v>-</v>
      </c>
      <c r="L514" s="25" t="str">
        <f>IFERROR(IF(K514*$E$14&gt;0,K514*$E$14,0),"0")</f>
        <v>0</v>
      </c>
    </row>
    <row r="515" spans="1:12" x14ac:dyDescent="0.2">
      <c r="A515" s="1" t="s">
        <v>304</v>
      </c>
      <c r="B515" s="3" t="s">
        <v>10</v>
      </c>
      <c r="C515" s="3">
        <v>15</v>
      </c>
      <c r="D515" s="3">
        <v>26</v>
      </c>
      <c r="E515" s="3">
        <v>14</v>
      </c>
      <c r="F515" s="3" t="s">
        <v>828</v>
      </c>
      <c r="G515" s="3">
        <v>499</v>
      </c>
      <c r="H515" s="3">
        <v>760</v>
      </c>
      <c r="I515" s="3">
        <v>51</v>
      </c>
      <c r="J515" s="3">
        <v>19</v>
      </c>
      <c r="K515" s="6" t="str">
        <f t="shared" si="7"/>
        <v>-</v>
      </c>
      <c r="L515" s="25" t="str">
        <f>IFERROR(IF(K515*$E$14&gt;0,K515*$E$14,0),"0")</f>
        <v>0</v>
      </c>
    </row>
    <row r="516" spans="1:12" x14ac:dyDescent="0.2">
      <c r="A516" s="1" t="s">
        <v>466</v>
      </c>
      <c r="B516" s="3" t="s">
        <v>9</v>
      </c>
      <c r="C516" s="3">
        <v>2</v>
      </c>
      <c r="D516" s="3">
        <v>19</v>
      </c>
      <c r="E516" s="3">
        <v>10</v>
      </c>
      <c r="F516" s="3" t="s">
        <v>825</v>
      </c>
      <c r="G516" s="3">
        <v>500</v>
      </c>
      <c r="H516" s="3">
        <v>101</v>
      </c>
      <c r="I516" s="3">
        <v>51</v>
      </c>
      <c r="J516" s="3" t="s">
        <v>820</v>
      </c>
      <c r="K516" s="6" t="str">
        <f t="shared" si="7"/>
        <v>-</v>
      </c>
      <c r="L516" s="25" t="str">
        <f>IFERROR(IF(K516*$E$14&gt;0,K516*$E$14,0),"0")</f>
        <v>0</v>
      </c>
    </row>
    <row r="517" spans="1:12" x14ac:dyDescent="0.2">
      <c r="A517" s="1" t="s">
        <v>112</v>
      </c>
      <c r="B517" s="3" t="s">
        <v>12</v>
      </c>
      <c r="C517" s="3">
        <v>2</v>
      </c>
      <c r="D517" s="3">
        <v>24</v>
      </c>
      <c r="E517" s="3">
        <v>13</v>
      </c>
      <c r="F517" s="3" t="s">
        <v>828</v>
      </c>
      <c r="G517" s="3">
        <v>501</v>
      </c>
      <c r="H517" s="3">
        <v>101</v>
      </c>
      <c r="I517" s="3">
        <v>51</v>
      </c>
      <c r="J517" s="3">
        <v>7</v>
      </c>
      <c r="K517" s="6" t="str">
        <f t="shared" si="7"/>
        <v>-</v>
      </c>
      <c r="L517" s="25" t="str">
        <f>IFERROR(IF(K517*$E$14&gt;0,K517*$E$14,0),"0")</f>
        <v>0</v>
      </c>
    </row>
    <row r="518" spans="1:12" x14ac:dyDescent="0.2">
      <c r="A518" s="1" t="s">
        <v>533</v>
      </c>
      <c r="B518" s="3" t="s">
        <v>8</v>
      </c>
      <c r="C518" s="3">
        <v>11</v>
      </c>
      <c r="D518" s="3">
        <v>35</v>
      </c>
      <c r="E518" s="3">
        <v>12</v>
      </c>
      <c r="F518" s="3" t="s">
        <v>828</v>
      </c>
      <c r="G518" s="3">
        <v>502</v>
      </c>
      <c r="H518" s="3">
        <v>554</v>
      </c>
      <c r="I518" s="3">
        <v>50</v>
      </c>
      <c r="J518" s="3">
        <v>14</v>
      </c>
      <c r="K518" s="6" t="str">
        <f t="shared" si="7"/>
        <v>-</v>
      </c>
      <c r="L518" s="25" t="str">
        <f>IFERROR(IF(K518*$E$14&gt;0,K518*$E$14,0),"0")</f>
        <v>0</v>
      </c>
    </row>
    <row r="519" spans="1:12" x14ac:dyDescent="0.2">
      <c r="A519" s="1" t="s">
        <v>239</v>
      </c>
      <c r="B519" s="3" t="s">
        <v>7</v>
      </c>
      <c r="C519" s="3">
        <v>2</v>
      </c>
      <c r="D519" s="3">
        <v>20</v>
      </c>
      <c r="E519" s="3">
        <v>13</v>
      </c>
      <c r="F519" s="3" t="s">
        <v>827</v>
      </c>
      <c r="G519" s="3">
        <v>503</v>
      </c>
      <c r="H519" s="3">
        <v>100</v>
      </c>
      <c r="I519" s="3">
        <v>50</v>
      </c>
      <c r="J519" s="3">
        <v>7</v>
      </c>
      <c r="K519" s="6" t="str">
        <f t="shared" si="7"/>
        <v>-</v>
      </c>
      <c r="L519" s="25" t="str">
        <f>IFERROR(IF(K519*$E$14&gt;0,K519*$E$14,0),"0")</f>
        <v>0</v>
      </c>
    </row>
    <row r="520" spans="1:12" x14ac:dyDescent="0.2">
      <c r="A520" s="1" t="s">
        <v>495</v>
      </c>
      <c r="B520" s="3" t="s">
        <v>1</v>
      </c>
      <c r="C520" s="3">
        <v>1</v>
      </c>
      <c r="D520" s="3">
        <v>20</v>
      </c>
      <c r="E520" s="3">
        <v>13</v>
      </c>
      <c r="F520" s="3" t="s">
        <v>827</v>
      </c>
      <c r="G520" s="3">
        <v>504</v>
      </c>
      <c r="H520" s="3">
        <v>50</v>
      </c>
      <c r="I520" s="3">
        <v>50</v>
      </c>
      <c r="J520" s="3" t="s">
        <v>820</v>
      </c>
      <c r="K520" s="6" t="str">
        <f t="shared" si="7"/>
        <v>-</v>
      </c>
      <c r="L520" s="25" t="str">
        <f>IFERROR(IF(K520*$E$14&gt;0,K520*$E$14,0),"0")</f>
        <v>0</v>
      </c>
    </row>
    <row r="521" spans="1:12" x14ac:dyDescent="0.2">
      <c r="A521" s="1" t="s">
        <v>528</v>
      </c>
      <c r="B521" s="3" t="s">
        <v>12</v>
      </c>
      <c r="C521" s="3">
        <v>1</v>
      </c>
      <c r="D521" s="3">
        <v>29</v>
      </c>
      <c r="E521" s="3">
        <v>13</v>
      </c>
      <c r="F521" s="3" t="s">
        <v>828</v>
      </c>
      <c r="G521" s="3">
        <v>505</v>
      </c>
      <c r="H521" s="3">
        <v>50</v>
      </c>
      <c r="I521" s="3">
        <v>50</v>
      </c>
      <c r="J521" s="3" t="s">
        <v>820</v>
      </c>
      <c r="K521" s="6" t="str">
        <f t="shared" si="7"/>
        <v>-</v>
      </c>
      <c r="L521" s="25" t="str">
        <f>IFERROR(IF(K521*$E$14&gt;0,K521*$E$14,0),"0")</f>
        <v>0</v>
      </c>
    </row>
    <row r="522" spans="1:12" x14ac:dyDescent="0.2">
      <c r="A522" s="1" t="s">
        <v>590</v>
      </c>
      <c r="B522" s="3" t="s">
        <v>12</v>
      </c>
      <c r="C522" s="3">
        <v>8</v>
      </c>
      <c r="D522" s="3">
        <v>19</v>
      </c>
      <c r="E522" s="3">
        <v>13</v>
      </c>
      <c r="F522" s="3" t="s">
        <v>828</v>
      </c>
      <c r="G522" s="3">
        <v>506</v>
      </c>
      <c r="H522" s="3">
        <v>399</v>
      </c>
      <c r="I522" s="3">
        <v>50</v>
      </c>
      <c r="J522" s="3">
        <v>16</v>
      </c>
      <c r="K522" s="6" t="str">
        <f t="shared" si="7"/>
        <v>-</v>
      </c>
      <c r="L522" s="25" t="str">
        <f>IFERROR(IF(K522*$E$14&gt;0,K522*$E$14,0),"0")</f>
        <v>0</v>
      </c>
    </row>
    <row r="523" spans="1:12" x14ac:dyDescent="0.2">
      <c r="A523" s="1" t="s">
        <v>793</v>
      </c>
      <c r="B523" s="3" t="s">
        <v>14</v>
      </c>
      <c r="C523" s="3">
        <v>15</v>
      </c>
      <c r="D523" s="3">
        <v>19</v>
      </c>
      <c r="E523" s="3">
        <v>12</v>
      </c>
      <c r="F523" s="3" t="s">
        <v>828</v>
      </c>
      <c r="G523" s="3">
        <v>507</v>
      </c>
      <c r="H523" s="3">
        <v>748</v>
      </c>
      <c r="I523" s="3">
        <v>50</v>
      </c>
      <c r="J523" s="3">
        <v>16</v>
      </c>
      <c r="K523" s="6" t="str">
        <f t="shared" si="7"/>
        <v>-</v>
      </c>
      <c r="L523" s="25" t="str">
        <f>IFERROR(IF(K523*$E$14&gt;0,K523*$E$14,0),"0")</f>
        <v>0</v>
      </c>
    </row>
    <row r="524" spans="1:12" x14ac:dyDescent="0.2">
      <c r="A524" s="1" t="s">
        <v>581</v>
      </c>
      <c r="B524" s="3" t="s">
        <v>11</v>
      </c>
      <c r="C524" s="3">
        <v>5</v>
      </c>
      <c r="D524" s="3">
        <v>20</v>
      </c>
      <c r="E524" s="3">
        <v>12</v>
      </c>
      <c r="F524" s="3" t="s">
        <v>825</v>
      </c>
      <c r="G524" s="3">
        <v>508</v>
      </c>
      <c r="H524" s="3">
        <v>249</v>
      </c>
      <c r="I524" s="3">
        <v>50</v>
      </c>
      <c r="J524" s="3">
        <v>15</v>
      </c>
      <c r="K524" s="6" t="str">
        <f t="shared" si="7"/>
        <v>-</v>
      </c>
      <c r="L524" s="25" t="str">
        <f>IFERROR(IF(K524*$E$14&gt;0,K524*$E$14,0),"0")</f>
        <v>0</v>
      </c>
    </row>
    <row r="525" spans="1:12" x14ac:dyDescent="0.2">
      <c r="A525" s="1" t="s">
        <v>174</v>
      </c>
      <c r="B525" s="3" t="s">
        <v>5</v>
      </c>
      <c r="C525" s="3">
        <v>2</v>
      </c>
      <c r="D525" s="3">
        <v>19</v>
      </c>
      <c r="E525" s="3">
        <v>13</v>
      </c>
      <c r="F525" s="3" t="s">
        <v>823</v>
      </c>
      <c r="G525" s="3">
        <v>509</v>
      </c>
      <c r="H525" s="3">
        <v>99</v>
      </c>
      <c r="I525" s="3">
        <v>50</v>
      </c>
      <c r="J525" s="3">
        <v>10</v>
      </c>
      <c r="K525" s="6" t="str">
        <f t="shared" si="7"/>
        <v>-</v>
      </c>
      <c r="L525" s="25" t="str">
        <f>IFERROR(IF(K525*$E$14&gt;0,K525*$E$14,0),"0")</f>
        <v>0</v>
      </c>
    </row>
    <row r="526" spans="1:12" x14ac:dyDescent="0.2">
      <c r="A526" s="1" t="s">
        <v>623</v>
      </c>
      <c r="B526" s="3" t="s">
        <v>12</v>
      </c>
      <c r="C526" s="3">
        <v>13</v>
      </c>
      <c r="D526" s="3">
        <v>28</v>
      </c>
      <c r="E526" s="3">
        <v>13</v>
      </c>
      <c r="F526" s="3" t="s">
        <v>825</v>
      </c>
      <c r="G526" s="3">
        <v>510</v>
      </c>
      <c r="H526" s="3">
        <v>642</v>
      </c>
      <c r="I526" s="3">
        <v>49</v>
      </c>
      <c r="J526" s="3">
        <v>25</v>
      </c>
      <c r="K526" s="6" t="str">
        <f t="shared" si="7"/>
        <v>-</v>
      </c>
      <c r="L526" s="25" t="str">
        <f>IFERROR(IF(K526*$E$14&gt;0,K526*$E$14,0),"0")</f>
        <v>0</v>
      </c>
    </row>
    <row r="527" spans="1:12" x14ac:dyDescent="0.2">
      <c r="A527" s="1" t="s">
        <v>331</v>
      </c>
      <c r="B527" s="3" t="s">
        <v>12</v>
      </c>
      <c r="C527" s="3">
        <v>9</v>
      </c>
      <c r="D527" s="3">
        <v>21</v>
      </c>
      <c r="E527" s="3">
        <v>13</v>
      </c>
      <c r="F527" s="3" t="s">
        <v>828</v>
      </c>
      <c r="G527" s="3">
        <v>511</v>
      </c>
      <c r="H527" s="3">
        <v>443</v>
      </c>
      <c r="I527" s="3">
        <v>49</v>
      </c>
      <c r="J527" s="3">
        <v>14</v>
      </c>
      <c r="K527" s="6" t="str">
        <f t="shared" si="7"/>
        <v>-</v>
      </c>
      <c r="L527" s="25" t="str">
        <f>IFERROR(IF(K527*$E$14&gt;0,K527*$E$14,0),"0")</f>
        <v>0</v>
      </c>
    </row>
    <row r="528" spans="1:12" x14ac:dyDescent="0.2">
      <c r="A528" s="1" t="s">
        <v>166</v>
      </c>
      <c r="B528" s="3" t="s">
        <v>17</v>
      </c>
      <c r="C528" s="3">
        <v>1</v>
      </c>
      <c r="D528" s="3">
        <v>21</v>
      </c>
      <c r="E528" s="3">
        <v>14</v>
      </c>
      <c r="F528" s="3" t="s">
        <v>824</v>
      </c>
      <c r="G528" s="3">
        <v>512</v>
      </c>
      <c r="H528" s="3">
        <v>49</v>
      </c>
      <c r="I528" s="3">
        <v>49</v>
      </c>
      <c r="J528" s="3" t="s">
        <v>820</v>
      </c>
      <c r="K528" s="6" t="str">
        <f t="shared" si="7"/>
        <v>-</v>
      </c>
      <c r="L528" s="25" t="str">
        <f>IFERROR(IF(K528*$E$14&gt;0,K528*$E$14,0),"0")</f>
        <v>0</v>
      </c>
    </row>
    <row r="529" spans="1:12" x14ac:dyDescent="0.2">
      <c r="A529" s="1" t="s">
        <v>85</v>
      </c>
      <c r="B529" s="3" t="s">
        <v>16</v>
      </c>
      <c r="C529" s="3">
        <v>6</v>
      </c>
      <c r="D529" s="3">
        <v>19</v>
      </c>
      <c r="E529" s="3">
        <v>14</v>
      </c>
      <c r="F529" s="3" t="s">
        <v>825</v>
      </c>
      <c r="G529" s="3">
        <v>513</v>
      </c>
      <c r="H529" s="3">
        <v>294</v>
      </c>
      <c r="I529" s="3">
        <v>49</v>
      </c>
      <c r="J529" s="3">
        <v>12</v>
      </c>
      <c r="K529" s="6" t="str">
        <f t="shared" si="7"/>
        <v>-</v>
      </c>
      <c r="L529" s="25" t="str">
        <f>IFERROR(IF(K529*$E$14&gt;0,K529*$E$14,0),"0")</f>
        <v>0</v>
      </c>
    </row>
    <row r="530" spans="1:12" x14ac:dyDescent="0.2">
      <c r="A530" s="1" t="s">
        <v>333</v>
      </c>
      <c r="B530" s="3" t="s">
        <v>13</v>
      </c>
      <c r="C530" s="3">
        <v>20</v>
      </c>
      <c r="D530" s="3">
        <v>20</v>
      </c>
      <c r="E530" s="3">
        <v>13</v>
      </c>
      <c r="F530" s="3" t="s">
        <v>825</v>
      </c>
      <c r="G530" s="3">
        <v>514</v>
      </c>
      <c r="H530" s="3">
        <v>979</v>
      </c>
      <c r="I530" s="3">
        <v>49</v>
      </c>
      <c r="J530" s="3">
        <v>24</v>
      </c>
      <c r="K530" s="6" t="str">
        <f t="shared" si="7"/>
        <v>-</v>
      </c>
      <c r="L530" s="25" t="str">
        <f>IFERROR(IF(K530*$E$14&gt;0,K530*$E$14,0),"0")</f>
        <v>0</v>
      </c>
    </row>
    <row r="531" spans="1:12" x14ac:dyDescent="0.2">
      <c r="A531" s="1" t="s">
        <v>196</v>
      </c>
      <c r="B531" s="3" t="s">
        <v>8</v>
      </c>
      <c r="C531" s="3">
        <v>9</v>
      </c>
      <c r="D531" s="3">
        <v>30</v>
      </c>
      <c r="E531" s="3">
        <v>12</v>
      </c>
      <c r="F531" s="3" t="s">
        <v>825</v>
      </c>
      <c r="G531" s="3">
        <v>515</v>
      </c>
      <c r="H531" s="3">
        <v>438</v>
      </c>
      <c r="I531" s="3">
        <v>49</v>
      </c>
      <c r="J531" s="3">
        <v>23</v>
      </c>
      <c r="K531" s="6" t="str">
        <f t="shared" ref="K531:K594" si="8">IFERROR(IF(IF(ISNUMBER(SEARCH("DEF",F531)),I531-$C$12,IF(ISNUMBER(SEARCH("FWD",F531)),I531-$C$15,IF(ISNUMBER(SEARCH("RUC",F531)),I531-$C$14,IF(ISNUMBER(SEARCH("MID",F531)),I531-$C$13))))&lt;0,"-",ROUNDUP(IF(ISNUMBER(SEARCH("DEF",F531)),I531-$C$12,IF(ISNUMBER(SEARCH("FWD",F531)),I531-$C$15,IF(ISNUMBER(SEARCH("RUC",F531)),I531-$C$14,IF(ISNUMBER(SEARCH("MID",F531)),I531-$C$13)))),0)),"-")</f>
        <v>-</v>
      </c>
      <c r="L531" s="25" t="str">
        <f>IFERROR(IF(K531*$E$14&gt;0,K531*$E$14,0),"0")</f>
        <v>0</v>
      </c>
    </row>
    <row r="532" spans="1:12" x14ac:dyDescent="0.2">
      <c r="A532" s="1" t="s">
        <v>313</v>
      </c>
      <c r="B532" s="3" t="s">
        <v>15</v>
      </c>
      <c r="C532" s="3">
        <v>17</v>
      </c>
      <c r="D532" s="3">
        <v>19</v>
      </c>
      <c r="E532" s="3">
        <v>14</v>
      </c>
      <c r="F532" s="3" t="s">
        <v>825</v>
      </c>
      <c r="G532" s="3">
        <v>516</v>
      </c>
      <c r="H532" s="3">
        <v>828</v>
      </c>
      <c r="I532" s="3">
        <v>49</v>
      </c>
      <c r="J532" s="3">
        <v>20</v>
      </c>
      <c r="K532" s="6" t="str">
        <f t="shared" si="8"/>
        <v>-</v>
      </c>
      <c r="L532" s="25" t="str">
        <f>IFERROR(IF(K532*$E$14&gt;0,K532*$E$14,0),"0")</f>
        <v>0</v>
      </c>
    </row>
    <row r="533" spans="1:12" x14ac:dyDescent="0.2">
      <c r="A533" s="1" t="s">
        <v>580</v>
      </c>
      <c r="B533" s="3" t="s">
        <v>17</v>
      </c>
      <c r="C533" s="3">
        <v>18</v>
      </c>
      <c r="D533" s="3">
        <v>20</v>
      </c>
      <c r="E533" s="3">
        <v>14</v>
      </c>
      <c r="F533" s="3" t="s">
        <v>825</v>
      </c>
      <c r="G533" s="3">
        <v>517</v>
      </c>
      <c r="H533" s="3">
        <v>873</v>
      </c>
      <c r="I533" s="3">
        <v>49</v>
      </c>
      <c r="J533" s="3">
        <v>19</v>
      </c>
      <c r="K533" s="6" t="str">
        <f t="shared" si="8"/>
        <v>-</v>
      </c>
      <c r="L533" s="25" t="str">
        <f>IFERROR(IF(K533*$E$14&gt;0,K533*$E$14,0),"0")</f>
        <v>0</v>
      </c>
    </row>
    <row r="534" spans="1:12" x14ac:dyDescent="0.2">
      <c r="A534" s="1" t="s">
        <v>89</v>
      </c>
      <c r="B534" s="3" t="s">
        <v>6</v>
      </c>
      <c r="C534" s="3">
        <v>11</v>
      </c>
      <c r="D534" s="3">
        <v>20</v>
      </c>
      <c r="E534" s="3">
        <v>10</v>
      </c>
      <c r="F534" s="3" t="s">
        <v>828</v>
      </c>
      <c r="G534" s="3">
        <v>518</v>
      </c>
      <c r="H534" s="3">
        <v>534</v>
      </c>
      <c r="I534" s="3">
        <v>49</v>
      </c>
      <c r="J534" s="3">
        <v>16</v>
      </c>
      <c r="K534" s="6" t="str">
        <f t="shared" si="8"/>
        <v>-</v>
      </c>
      <c r="L534" s="25" t="str">
        <f>IFERROR(IF(K534*$E$14&gt;0,K534*$E$14,0),"0")</f>
        <v>0</v>
      </c>
    </row>
    <row r="535" spans="1:12" x14ac:dyDescent="0.2">
      <c r="A535" s="1" t="s">
        <v>674</v>
      </c>
      <c r="B535" s="3" t="s">
        <v>0</v>
      </c>
      <c r="C535" s="3">
        <v>9</v>
      </c>
      <c r="D535" s="3">
        <v>24</v>
      </c>
      <c r="E535" s="3">
        <v>14</v>
      </c>
      <c r="F535" s="3" t="s">
        <v>828</v>
      </c>
      <c r="G535" s="3">
        <v>519</v>
      </c>
      <c r="H535" s="3">
        <v>436</v>
      </c>
      <c r="I535" s="3">
        <v>48</v>
      </c>
      <c r="J535" s="3">
        <v>13</v>
      </c>
      <c r="K535" s="6" t="str">
        <f t="shared" si="8"/>
        <v>-</v>
      </c>
      <c r="L535" s="25" t="str">
        <f>IFERROR(IF(K535*$E$14&gt;0,K535*$E$14,0),"0")</f>
        <v>0</v>
      </c>
    </row>
    <row r="536" spans="1:12" x14ac:dyDescent="0.2">
      <c r="A536" s="1" t="s">
        <v>814</v>
      </c>
      <c r="B536" s="3" t="s">
        <v>8</v>
      </c>
      <c r="C536" s="3">
        <v>7</v>
      </c>
      <c r="D536" s="3">
        <v>19</v>
      </c>
      <c r="E536" s="3">
        <v>12</v>
      </c>
      <c r="F536" s="3" t="s">
        <v>828</v>
      </c>
      <c r="G536" s="3">
        <v>520</v>
      </c>
      <c r="H536" s="3">
        <v>338</v>
      </c>
      <c r="I536" s="3">
        <v>48</v>
      </c>
      <c r="J536" s="3">
        <v>17</v>
      </c>
      <c r="K536" s="6" t="str">
        <f t="shared" si="8"/>
        <v>-</v>
      </c>
      <c r="L536" s="25" t="str">
        <f>IFERROR(IF(K536*$E$14&gt;0,K536*$E$14,0),"0")</f>
        <v>0</v>
      </c>
    </row>
    <row r="537" spans="1:12" x14ac:dyDescent="0.2">
      <c r="A537" s="1" t="s">
        <v>659</v>
      </c>
      <c r="B537" s="3" t="s">
        <v>6</v>
      </c>
      <c r="C537" s="3">
        <v>4</v>
      </c>
      <c r="D537" s="3">
        <v>20</v>
      </c>
      <c r="E537" s="3">
        <v>10</v>
      </c>
      <c r="F537" s="3" t="s">
        <v>824</v>
      </c>
      <c r="G537" s="3">
        <v>521</v>
      </c>
      <c r="H537" s="3">
        <v>193</v>
      </c>
      <c r="I537" s="3">
        <v>48</v>
      </c>
      <c r="J537" s="3">
        <v>14</v>
      </c>
      <c r="K537" s="6" t="str">
        <f t="shared" si="8"/>
        <v>-</v>
      </c>
      <c r="L537" s="25" t="str">
        <f>IFERROR(IF(K537*$E$14&gt;0,K537*$E$14,0),"0")</f>
        <v>0</v>
      </c>
    </row>
    <row r="538" spans="1:12" x14ac:dyDescent="0.2">
      <c r="A538" s="1" t="s">
        <v>636</v>
      </c>
      <c r="B538" s="3" t="s">
        <v>15</v>
      </c>
      <c r="C538" s="3">
        <v>5</v>
      </c>
      <c r="D538" s="3">
        <v>23</v>
      </c>
      <c r="E538" s="3">
        <v>14</v>
      </c>
      <c r="F538" s="3" t="s">
        <v>825</v>
      </c>
      <c r="G538" s="3">
        <v>522</v>
      </c>
      <c r="H538" s="3">
        <v>240</v>
      </c>
      <c r="I538" s="3">
        <v>48</v>
      </c>
      <c r="J538" s="3">
        <v>17</v>
      </c>
      <c r="K538" s="6" t="str">
        <f t="shared" si="8"/>
        <v>-</v>
      </c>
      <c r="L538" s="25" t="str">
        <f>IFERROR(IF(K538*$E$14&gt;0,K538*$E$14,0),"0")</f>
        <v>0</v>
      </c>
    </row>
    <row r="539" spans="1:12" x14ac:dyDescent="0.2">
      <c r="A539" s="1" t="s">
        <v>231</v>
      </c>
      <c r="B539" s="3" t="s">
        <v>14</v>
      </c>
      <c r="C539" s="3">
        <v>17</v>
      </c>
      <c r="D539" s="3">
        <v>19</v>
      </c>
      <c r="E539" s="3">
        <v>12</v>
      </c>
      <c r="F539" s="3" t="s">
        <v>825</v>
      </c>
      <c r="G539" s="3">
        <v>523</v>
      </c>
      <c r="H539" s="3">
        <v>815</v>
      </c>
      <c r="I539" s="3">
        <v>48</v>
      </c>
      <c r="J539" s="3">
        <v>14</v>
      </c>
      <c r="K539" s="6" t="str">
        <f t="shared" si="8"/>
        <v>-</v>
      </c>
      <c r="L539" s="25" t="str">
        <f>IFERROR(IF(K539*$E$14&gt;0,K539*$E$14,0),"0")</f>
        <v>0</v>
      </c>
    </row>
    <row r="540" spans="1:12" x14ac:dyDescent="0.2">
      <c r="A540" s="1" t="s">
        <v>480</v>
      </c>
      <c r="B540" s="3" t="s">
        <v>4</v>
      </c>
      <c r="C540" s="3">
        <v>5</v>
      </c>
      <c r="D540" s="3">
        <v>21</v>
      </c>
      <c r="E540" s="3">
        <v>14</v>
      </c>
      <c r="F540" s="3" t="s">
        <v>825</v>
      </c>
      <c r="G540" s="3">
        <v>524</v>
      </c>
      <c r="H540" s="3">
        <v>237</v>
      </c>
      <c r="I540" s="3">
        <v>47</v>
      </c>
      <c r="J540" s="3">
        <v>10</v>
      </c>
      <c r="K540" s="6" t="str">
        <f t="shared" si="8"/>
        <v>-</v>
      </c>
      <c r="L540" s="25" t="str">
        <f>IFERROR(IF(K540*$E$14&gt;0,K540*$E$14,0),"0")</f>
        <v>0</v>
      </c>
    </row>
    <row r="541" spans="1:12" x14ac:dyDescent="0.2">
      <c r="A541" s="1" t="s">
        <v>46</v>
      </c>
      <c r="B541" s="3" t="s">
        <v>9</v>
      </c>
      <c r="C541" s="3">
        <v>3</v>
      </c>
      <c r="D541" s="3">
        <v>19</v>
      </c>
      <c r="E541" s="3">
        <v>10</v>
      </c>
      <c r="F541" s="3" t="s">
        <v>824</v>
      </c>
      <c r="G541" s="3">
        <v>525</v>
      </c>
      <c r="H541" s="3">
        <v>141</v>
      </c>
      <c r="I541" s="3">
        <v>47</v>
      </c>
      <c r="J541" s="3">
        <v>14</v>
      </c>
      <c r="K541" s="6" t="str">
        <f t="shared" si="8"/>
        <v>-</v>
      </c>
      <c r="L541" s="25" t="str">
        <f>IFERROR(IF(K541*$E$14&gt;0,K541*$E$14,0),"0")</f>
        <v>0</v>
      </c>
    </row>
    <row r="542" spans="1:12" x14ac:dyDescent="0.2">
      <c r="A542" s="1" t="s">
        <v>457</v>
      </c>
      <c r="B542" s="3" t="s">
        <v>6</v>
      </c>
      <c r="C542" s="3">
        <v>8</v>
      </c>
      <c r="D542" s="3">
        <v>20</v>
      </c>
      <c r="E542" s="3">
        <v>10</v>
      </c>
      <c r="F542" s="3" t="s">
        <v>825</v>
      </c>
      <c r="G542" s="3">
        <v>526</v>
      </c>
      <c r="H542" s="3">
        <v>374</v>
      </c>
      <c r="I542" s="3">
        <v>47</v>
      </c>
      <c r="J542" s="3">
        <v>10</v>
      </c>
      <c r="K542" s="6" t="str">
        <f t="shared" si="8"/>
        <v>-</v>
      </c>
      <c r="L542" s="25" t="str">
        <f>IFERROR(IF(K542*$E$14&gt;0,K542*$E$14,0),"0")</f>
        <v>0</v>
      </c>
    </row>
    <row r="543" spans="1:12" x14ac:dyDescent="0.2">
      <c r="A543" s="1" t="s">
        <v>521</v>
      </c>
      <c r="B543" s="3" t="s">
        <v>3</v>
      </c>
      <c r="C543" s="3">
        <v>4</v>
      </c>
      <c r="D543" s="3">
        <v>21</v>
      </c>
      <c r="E543" s="3">
        <v>12</v>
      </c>
      <c r="F543" s="3" t="s">
        <v>827</v>
      </c>
      <c r="G543" s="3">
        <v>527</v>
      </c>
      <c r="H543" s="3">
        <v>187</v>
      </c>
      <c r="I543" s="3">
        <v>47</v>
      </c>
      <c r="J543" s="3">
        <v>22</v>
      </c>
      <c r="K543" s="6" t="str">
        <f t="shared" si="8"/>
        <v>-</v>
      </c>
      <c r="L543" s="25" t="str">
        <f>IFERROR(IF(K543*$E$14&gt;0,K543*$E$14,0),"0")</f>
        <v>0</v>
      </c>
    </row>
    <row r="544" spans="1:12" x14ac:dyDescent="0.2">
      <c r="A544" s="1" t="s">
        <v>686</v>
      </c>
      <c r="B544" s="3" t="s">
        <v>1</v>
      </c>
      <c r="C544" s="3">
        <v>13</v>
      </c>
      <c r="D544" s="3">
        <v>19</v>
      </c>
      <c r="E544" s="3">
        <v>13</v>
      </c>
      <c r="F544" s="3" t="s">
        <v>825</v>
      </c>
      <c r="G544" s="3">
        <v>528</v>
      </c>
      <c r="H544" s="3">
        <v>607</v>
      </c>
      <c r="I544" s="3">
        <v>47</v>
      </c>
      <c r="J544" s="3">
        <v>20</v>
      </c>
      <c r="K544" s="6" t="str">
        <f t="shared" si="8"/>
        <v>-</v>
      </c>
      <c r="L544" s="25" t="str">
        <f>IFERROR(IF(K544*$E$14&gt;0,K544*$E$14,0),"0")</f>
        <v>0</v>
      </c>
    </row>
    <row r="545" spans="1:12" x14ac:dyDescent="0.2">
      <c r="A545" s="1" t="s">
        <v>118</v>
      </c>
      <c r="B545" s="3" t="s">
        <v>14</v>
      </c>
      <c r="C545" s="3">
        <v>3</v>
      </c>
      <c r="D545" s="3">
        <v>23</v>
      </c>
      <c r="E545" s="3">
        <v>12</v>
      </c>
      <c r="F545" s="3" t="s">
        <v>828</v>
      </c>
      <c r="G545" s="3">
        <v>529</v>
      </c>
      <c r="H545" s="3">
        <v>139</v>
      </c>
      <c r="I545" s="3">
        <v>46</v>
      </c>
      <c r="J545" s="3">
        <v>14</v>
      </c>
      <c r="K545" s="6" t="str">
        <f t="shared" si="8"/>
        <v>-</v>
      </c>
      <c r="L545" s="25" t="str">
        <f>IFERROR(IF(K545*$E$14&gt;0,K545*$E$14,0),"0")</f>
        <v>0</v>
      </c>
    </row>
    <row r="546" spans="1:12" x14ac:dyDescent="0.2">
      <c r="A546" s="1" t="s">
        <v>282</v>
      </c>
      <c r="B546" s="3" t="s">
        <v>0</v>
      </c>
      <c r="C546" s="3">
        <v>14</v>
      </c>
      <c r="D546" s="3">
        <v>22</v>
      </c>
      <c r="E546" s="3">
        <v>14</v>
      </c>
      <c r="F546" s="3" t="s">
        <v>825</v>
      </c>
      <c r="G546" s="3">
        <v>530</v>
      </c>
      <c r="H546" s="3">
        <v>647</v>
      </c>
      <c r="I546" s="3">
        <v>46</v>
      </c>
      <c r="J546" s="3">
        <v>19</v>
      </c>
      <c r="K546" s="6" t="str">
        <f t="shared" si="8"/>
        <v>-</v>
      </c>
      <c r="L546" s="25" t="str">
        <f>IFERROR(IF(K546*$E$14&gt;0,K546*$E$14,0),"0")</f>
        <v>0</v>
      </c>
    </row>
    <row r="547" spans="1:12" x14ac:dyDescent="0.2">
      <c r="A547" s="1" t="s">
        <v>599</v>
      </c>
      <c r="B547" s="3" t="s">
        <v>14</v>
      </c>
      <c r="C547" s="3">
        <v>10</v>
      </c>
      <c r="D547" s="3">
        <v>21</v>
      </c>
      <c r="E547" s="3">
        <v>12</v>
      </c>
      <c r="F547" s="3" t="s">
        <v>825</v>
      </c>
      <c r="G547" s="3">
        <v>531</v>
      </c>
      <c r="H547" s="3">
        <v>462</v>
      </c>
      <c r="I547" s="3">
        <v>46</v>
      </c>
      <c r="J547" s="3">
        <v>17</v>
      </c>
      <c r="K547" s="6" t="str">
        <f t="shared" si="8"/>
        <v>-</v>
      </c>
      <c r="L547" s="25" t="str">
        <f>IFERROR(IF(K547*$E$14&gt;0,K547*$E$14,0),"0")</f>
        <v>0</v>
      </c>
    </row>
    <row r="548" spans="1:12" x14ac:dyDescent="0.2">
      <c r="A548" s="1" t="s">
        <v>221</v>
      </c>
      <c r="B548" s="3" t="s">
        <v>16</v>
      </c>
      <c r="C548" s="3">
        <v>6</v>
      </c>
      <c r="D548" s="3">
        <v>21</v>
      </c>
      <c r="E548" s="3">
        <v>14</v>
      </c>
      <c r="F548" s="3" t="s">
        <v>826</v>
      </c>
      <c r="G548" s="3">
        <v>532</v>
      </c>
      <c r="H548" s="3">
        <v>277</v>
      </c>
      <c r="I548" s="3">
        <v>46</v>
      </c>
      <c r="J548" s="3">
        <v>18</v>
      </c>
      <c r="K548" s="6" t="str">
        <f t="shared" si="8"/>
        <v>-</v>
      </c>
      <c r="L548" s="25" t="str">
        <f>IFERROR(IF(K548*$E$14&gt;0,K548*$E$14,0),"0")</f>
        <v>0</v>
      </c>
    </row>
    <row r="549" spans="1:12" x14ac:dyDescent="0.2">
      <c r="A549" s="1" t="s">
        <v>707</v>
      </c>
      <c r="B549" s="3" t="s">
        <v>16</v>
      </c>
      <c r="C549" s="3">
        <v>7</v>
      </c>
      <c r="D549" s="3">
        <v>21</v>
      </c>
      <c r="E549" s="3">
        <v>14</v>
      </c>
      <c r="F549" s="3" t="s">
        <v>821</v>
      </c>
      <c r="G549" s="3">
        <v>533</v>
      </c>
      <c r="H549" s="3">
        <v>323</v>
      </c>
      <c r="I549" s="3">
        <v>46</v>
      </c>
      <c r="J549" s="3">
        <v>11</v>
      </c>
      <c r="K549" s="6" t="str">
        <f t="shared" si="8"/>
        <v>-</v>
      </c>
      <c r="L549" s="25" t="str">
        <f>IFERROR(IF(K549*$E$14&gt;0,K549*$E$14,0),"0")</f>
        <v>0</v>
      </c>
    </row>
    <row r="550" spans="1:12" x14ac:dyDescent="0.2">
      <c r="A550" s="1" t="s">
        <v>663</v>
      </c>
      <c r="B550" s="3" t="s">
        <v>6</v>
      </c>
      <c r="C550" s="3">
        <v>4</v>
      </c>
      <c r="D550" s="3">
        <v>19</v>
      </c>
      <c r="E550" s="3">
        <v>10</v>
      </c>
      <c r="F550" s="3" t="s">
        <v>828</v>
      </c>
      <c r="G550" s="3">
        <v>534</v>
      </c>
      <c r="H550" s="3">
        <v>184</v>
      </c>
      <c r="I550" s="3">
        <v>46</v>
      </c>
      <c r="J550" s="3">
        <v>18</v>
      </c>
      <c r="K550" s="6" t="str">
        <f t="shared" si="8"/>
        <v>-</v>
      </c>
      <c r="L550" s="25" t="str">
        <f>IFERROR(IF(K550*$E$14&gt;0,K550*$E$14,0),"0")</f>
        <v>0</v>
      </c>
    </row>
    <row r="551" spans="1:12" x14ac:dyDescent="0.2">
      <c r="A551" s="1" t="s">
        <v>153</v>
      </c>
      <c r="B551" s="3" t="s">
        <v>13</v>
      </c>
      <c r="C551" s="3">
        <v>8</v>
      </c>
      <c r="D551" s="3">
        <v>20</v>
      </c>
      <c r="E551" s="3">
        <v>13</v>
      </c>
      <c r="F551" s="3" t="s">
        <v>828</v>
      </c>
      <c r="G551" s="3">
        <v>535</v>
      </c>
      <c r="H551" s="3">
        <v>367</v>
      </c>
      <c r="I551" s="3">
        <v>46</v>
      </c>
      <c r="J551" s="3">
        <v>27</v>
      </c>
      <c r="K551" s="6" t="str">
        <f t="shared" si="8"/>
        <v>-</v>
      </c>
      <c r="L551" s="25" t="str">
        <f>IFERROR(IF(K551*$E$14&gt;0,K551*$E$14,0),"0")</f>
        <v>0</v>
      </c>
    </row>
    <row r="552" spans="1:12" x14ac:dyDescent="0.2">
      <c r="A552" s="1" t="s">
        <v>371</v>
      </c>
      <c r="B552" s="3" t="s">
        <v>9</v>
      </c>
      <c r="C552" s="3">
        <v>5</v>
      </c>
      <c r="D552" s="3">
        <v>20</v>
      </c>
      <c r="E552" s="3">
        <v>10</v>
      </c>
      <c r="F552" s="3" t="s">
        <v>825</v>
      </c>
      <c r="G552" s="3">
        <v>536</v>
      </c>
      <c r="H552" s="3">
        <v>227</v>
      </c>
      <c r="I552" s="3">
        <v>45</v>
      </c>
      <c r="J552" s="3">
        <v>18</v>
      </c>
      <c r="K552" s="6" t="str">
        <f t="shared" si="8"/>
        <v>-</v>
      </c>
      <c r="L552" s="25" t="str">
        <f>IFERROR(IF(K552*$E$14&gt;0,K552*$E$14,0),"0")</f>
        <v>0</v>
      </c>
    </row>
    <row r="553" spans="1:12" x14ac:dyDescent="0.2">
      <c r="A553" s="1" t="s">
        <v>694</v>
      </c>
      <c r="B553" s="3" t="s">
        <v>13</v>
      </c>
      <c r="C553" s="3">
        <v>6</v>
      </c>
      <c r="D553" s="3">
        <v>22</v>
      </c>
      <c r="E553" s="3">
        <v>13</v>
      </c>
      <c r="F553" s="3" t="s">
        <v>822</v>
      </c>
      <c r="G553" s="3">
        <v>537</v>
      </c>
      <c r="H553" s="3">
        <v>272</v>
      </c>
      <c r="I553" s="3">
        <v>45</v>
      </c>
      <c r="J553" s="3">
        <v>16</v>
      </c>
      <c r="K553" s="6" t="str">
        <f t="shared" si="8"/>
        <v>-</v>
      </c>
      <c r="L553" s="25" t="str">
        <f>IFERROR(IF(K553*$E$14&gt;0,K553*$E$14,0),"0")</f>
        <v>0</v>
      </c>
    </row>
    <row r="554" spans="1:12" x14ac:dyDescent="0.2">
      <c r="A554" s="1" t="s">
        <v>232</v>
      </c>
      <c r="B554" s="3" t="s">
        <v>15</v>
      </c>
      <c r="C554" s="3">
        <v>9</v>
      </c>
      <c r="D554" s="3">
        <v>19</v>
      </c>
      <c r="E554" s="3">
        <v>14</v>
      </c>
      <c r="F554" s="3" t="s">
        <v>825</v>
      </c>
      <c r="G554" s="3">
        <v>539</v>
      </c>
      <c r="H554" s="3">
        <v>403</v>
      </c>
      <c r="I554" s="3">
        <v>45</v>
      </c>
      <c r="J554" s="3">
        <v>8</v>
      </c>
      <c r="K554" s="6" t="str">
        <f t="shared" si="8"/>
        <v>-</v>
      </c>
      <c r="L554" s="25" t="str">
        <f>IFERROR(IF(K554*$E$14&gt;0,K554*$E$14,0),"0")</f>
        <v>0</v>
      </c>
    </row>
    <row r="555" spans="1:12" x14ac:dyDescent="0.2">
      <c r="A555" s="1" t="s">
        <v>668</v>
      </c>
      <c r="B555" s="3" t="s">
        <v>12</v>
      </c>
      <c r="C555" s="3">
        <v>2</v>
      </c>
      <c r="D555" s="3">
        <v>20</v>
      </c>
      <c r="E555" s="3">
        <v>13</v>
      </c>
      <c r="F555" s="3" t="s">
        <v>823</v>
      </c>
      <c r="G555" s="3">
        <v>540</v>
      </c>
      <c r="H555" s="3">
        <v>89</v>
      </c>
      <c r="I555" s="3">
        <v>45</v>
      </c>
      <c r="J555" s="3">
        <v>19</v>
      </c>
      <c r="K555" s="6" t="str">
        <f t="shared" si="8"/>
        <v>-</v>
      </c>
      <c r="L555" s="25" t="str">
        <f>IFERROR(IF(K555*$E$14&gt;0,K555*$E$14,0),"0")</f>
        <v>0</v>
      </c>
    </row>
    <row r="556" spans="1:12" x14ac:dyDescent="0.2">
      <c r="A556" s="1" t="s">
        <v>394</v>
      </c>
      <c r="B556" s="3" t="s">
        <v>12</v>
      </c>
      <c r="C556" s="3">
        <v>7</v>
      </c>
      <c r="D556" s="3">
        <v>25</v>
      </c>
      <c r="E556" s="3">
        <v>13</v>
      </c>
      <c r="F556" s="3" t="s">
        <v>826</v>
      </c>
      <c r="G556" s="3">
        <v>541</v>
      </c>
      <c r="H556" s="3">
        <v>307</v>
      </c>
      <c r="I556" s="3">
        <v>44</v>
      </c>
      <c r="J556" s="3">
        <v>23</v>
      </c>
      <c r="K556" s="6" t="str">
        <f t="shared" si="8"/>
        <v>-</v>
      </c>
      <c r="L556" s="25" t="str">
        <f>IFERROR(IF(K556*$E$14&gt;0,K556*$E$14,0),"0")</f>
        <v>0</v>
      </c>
    </row>
    <row r="557" spans="1:12" x14ac:dyDescent="0.2">
      <c r="A557" s="1" t="s">
        <v>561</v>
      </c>
      <c r="B557" s="3" t="s">
        <v>11</v>
      </c>
      <c r="C557" s="3">
        <v>13</v>
      </c>
      <c r="D557" s="3">
        <v>21</v>
      </c>
      <c r="E557" s="3">
        <v>12</v>
      </c>
      <c r="F557" s="3" t="s">
        <v>828</v>
      </c>
      <c r="G557" s="3">
        <v>542</v>
      </c>
      <c r="H557" s="3">
        <v>567</v>
      </c>
      <c r="I557" s="3">
        <v>44</v>
      </c>
      <c r="J557" s="3">
        <v>19</v>
      </c>
      <c r="K557" s="6" t="str">
        <f t="shared" si="8"/>
        <v>-</v>
      </c>
      <c r="L557" s="25" t="str">
        <f>IFERROR(IF(K557*$E$14&gt;0,K557*$E$14,0),"0")</f>
        <v>0</v>
      </c>
    </row>
    <row r="558" spans="1:12" x14ac:dyDescent="0.2">
      <c r="A558" s="1" t="s">
        <v>159</v>
      </c>
      <c r="B558" s="3" t="s">
        <v>5</v>
      </c>
      <c r="C558" s="3">
        <v>3</v>
      </c>
      <c r="D558" s="3">
        <v>20</v>
      </c>
      <c r="E558" s="3">
        <v>13</v>
      </c>
      <c r="F558" s="3" t="s">
        <v>825</v>
      </c>
      <c r="G558" s="3">
        <v>543</v>
      </c>
      <c r="H558" s="3">
        <v>130</v>
      </c>
      <c r="I558" s="3">
        <v>43</v>
      </c>
      <c r="J558" s="3">
        <v>7</v>
      </c>
      <c r="K558" s="6" t="str">
        <f t="shared" si="8"/>
        <v>-</v>
      </c>
      <c r="L558" s="25" t="str">
        <f>IFERROR(IF(K558*$E$14&gt;0,K558*$E$14,0),"0")</f>
        <v>0</v>
      </c>
    </row>
    <row r="559" spans="1:12" x14ac:dyDescent="0.2">
      <c r="A559" s="1" t="s">
        <v>435</v>
      </c>
      <c r="B559" s="3" t="s">
        <v>12</v>
      </c>
      <c r="C559" s="3">
        <v>7</v>
      </c>
      <c r="D559" s="3">
        <v>25</v>
      </c>
      <c r="E559" s="3">
        <v>13</v>
      </c>
      <c r="F559" s="3" t="s">
        <v>825</v>
      </c>
      <c r="G559" s="3">
        <v>544</v>
      </c>
      <c r="H559" s="3">
        <v>303</v>
      </c>
      <c r="I559" s="3">
        <v>43</v>
      </c>
      <c r="J559" s="3">
        <v>10</v>
      </c>
      <c r="K559" s="6" t="str">
        <f t="shared" si="8"/>
        <v>-</v>
      </c>
      <c r="L559" s="25" t="str">
        <f>IFERROR(IF(K559*$E$14&gt;0,K559*$E$14,0),"0")</f>
        <v>0</v>
      </c>
    </row>
    <row r="560" spans="1:12" x14ac:dyDescent="0.2">
      <c r="A560" s="1" t="s">
        <v>661</v>
      </c>
      <c r="B560" s="3" t="s">
        <v>11</v>
      </c>
      <c r="C560" s="3">
        <v>10</v>
      </c>
      <c r="D560" s="3">
        <v>29</v>
      </c>
      <c r="E560" s="3">
        <v>12</v>
      </c>
      <c r="F560" s="3" t="s">
        <v>828</v>
      </c>
      <c r="G560" s="3">
        <v>545</v>
      </c>
      <c r="H560" s="3">
        <v>433</v>
      </c>
      <c r="I560" s="3">
        <v>43</v>
      </c>
      <c r="J560" s="3">
        <v>15</v>
      </c>
      <c r="K560" s="6" t="str">
        <f t="shared" si="8"/>
        <v>-</v>
      </c>
      <c r="L560" s="25" t="str">
        <f>IFERROR(IF(K560*$E$14&gt;0,K560*$E$14,0),"0")</f>
        <v>0</v>
      </c>
    </row>
    <row r="561" spans="1:12" x14ac:dyDescent="0.2">
      <c r="A561" s="1" t="s">
        <v>819</v>
      </c>
      <c r="B561" s="3" t="s">
        <v>1</v>
      </c>
      <c r="C561" s="3">
        <v>4</v>
      </c>
      <c r="D561" s="3">
        <v>19</v>
      </c>
      <c r="E561" s="3">
        <v>13</v>
      </c>
      <c r="F561" s="3" t="s">
        <v>825</v>
      </c>
      <c r="G561" s="3">
        <v>546</v>
      </c>
      <c r="H561" s="3">
        <v>173</v>
      </c>
      <c r="I561" s="3">
        <v>43</v>
      </c>
      <c r="J561" s="3">
        <v>16</v>
      </c>
      <c r="K561" s="6" t="str">
        <f t="shared" si="8"/>
        <v>-</v>
      </c>
      <c r="L561" s="25" t="str">
        <f>IFERROR(IF(K561*$E$14&gt;0,K561*$E$14,0),"0")</f>
        <v>0</v>
      </c>
    </row>
    <row r="562" spans="1:12" x14ac:dyDescent="0.2">
      <c r="A562" s="1" t="s">
        <v>440</v>
      </c>
      <c r="B562" s="3" t="s">
        <v>0</v>
      </c>
      <c r="C562" s="3">
        <v>13</v>
      </c>
      <c r="D562" s="3">
        <v>19</v>
      </c>
      <c r="E562" s="3">
        <v>14</v>
      </c>
      <c r="F562" s="3" t="s">
        <v>828</v>
      </c>
      <c r="G562" s="3">
        <v>547</v>
      </c>
      <c r="H562" s="3">
        <v>562</v>
      </c>
      <c r="I562" s="3">
        <v>43</v>
      </c>
      <c r="J562" s="3">
        <v>18</v>
      </c>
      <c r="K562" s="6" t="str">
        <f t="shared" si="8"/>
        <v>-</v>
      </c>
      <c r="L562" s="25" t="str">
        <f>IFERROR(IF(K562*$E$14&gt;0,K562*$E$14,0),"0")</f>
        <v>0</v>
      </c>
    </row>
    <row r="563" spans="1:12" x14ac:dyDescent="0.2">
      <c r="A563" s="1" t="s">
        <v>790</v>
      </c>
      <c r="B563" s="3" t="s">
        <v>1</v>
      </c>
      <c r="C563" s="3">
        <v>2</v>
      </c>
      <c r="D563" s="3">
        <v>19</v>
      </c>
      <c r="E563" s="3">
        <v>13</v>
      </c>
      <c r="F563" s="3" t="s">
        <v>824</v>
      </c>
      <c r="G563" s="3">
        <v>548</v>
      </c>
      <c r="H563" s="3">
        <v>86</v>
      </c>
      <c r="I563" s="3">
        <v>43</v>
      </c>
      <c r="J563" s="3">
        <v>15</v>
      </c>
      <c r="K563" s="6" t="str">
        <f t="shared" si="8"/>
        <v>-</v>
      </c>
      <c r="L563" s="25" t="str">
        <f>IFERROR(IF(K563*$E$14&gt;0,K563*$E$14,0),"0")</f>
        <v>0</v>
      </c>
    </row>
    <row r="564" spans="1:12" x14ac:dyDescent="0.2">
      <c r="A564" s="1" t="s">
        <v>99</v>
      </c>
      <c r="B564" s="3" t="s">
        <v>6</v>
      </c>
      <c r="C564" s="3">
        <v>3</v>
      </c>
      <c r="D564" s="3">
        <v>19</v>
      </c>
      <c r="E564" s="3">
        <v>10</v>
      </c>
      <c r="F564" s="3" t="s">
        <v>824</v>
      </c>
      <c r="G564" s="3">
        <v>549</v>
      </c>
      <c r="H564" s="3">
        <v>128</v>
      </c>
      <c r="I564" s="3">
        <v>43</v>
      </c>
      <c r="J564" s="3">
        <v>9</v>
      </c>
      <c r="K564" s="6" t="str">
        <f t="shared" si="8"/>
        <v>-</v>
      </c>
      <c r="L564" s="25" t="str">
        <f>IFERROR(IF(K564*$E$14&gt;0,K564*$E$14,0),"0")</f>
        <v>0</v>
      </c>
    </row>
    <row r="565" spans="1:12" x14ac:dyDescent="0.2">
      <c r="A565" s="1" t="s">
        <v>689</v>
      </c>
      <c r="B565" s="3" t="s">
        <v>17</v>
      </c>
      <c r="C565" s="3">
        <v>5</v>
      </c>
      <c r="D565" s="3">
        <v>19</v>
      </c>
      <c r="E565" s="3">
        <v>14</v>
      </c>
      <c r="F565" s="3" t="s">
        <v>825</v>
      </c>
      <c r="G565" s="3">
        <v>550</v>
      </c>
      <c r="H565" s="3">
        <v>213</v>
      </c>
      <c r="I565" s="3">
        <v>43</v>
      </c>
      <c r="J565" s="3">
        <v>9</v>
      </c>
      <c r="K565" s="6" t="str">
        <f t="shared" si="8"/>
        <v>-</v>
      </c>
      <c r="L565" s="25" t="str">
        <f>IFERROR(IF(K565*$E$14&gt;0,K565*$E$14,0),"0")</f>
        <v>0</v>
      </c>
    </row>
    <row r="566" spans="1:12" x14ac:dyDescent="0.2">
      <c r="A566" s="1" t="s">
        <v>656</v>
      </c>
      <c r="B566" s="3" t="s">
        <v>8</v>
      </c>
      <c r="C566" s="3">
        <v>10</v>
      </c>
      <c r="D566" s="3">
        <v>20</v>
      </c>
      <c r="E566" s="3">
        <v>12</v>
      </c>
      <c r="F566" s="3" t="s">
        <v>825</v>
      </c>
      <c r="G566" s="3">
        <v>551</v>
      </c>
      <c r="H566" s="3">
        <v>423</v>
      </c>
      <c r="I566" s="3">
        <v>42</v>
      </c>
      <c r="J566" s="3">
        <v>14</v>
      </c>
      <c r="K566" s="6" t="str">
        <f t="shared" si="8"/>
        <v>-</v>
      </c>
      <c r="L566" s="25" t="str">
        <f>IFERROR(IF(K566*$E$14&gt;0,K566*$E$14,0),"0")</f>
        <v>0</v>
      </c>
    </row>
    <row r="567" spans="1:12" x14ac:dyDescent="0.2">
      <c r="A567" s="1" t="s">
        <v>547</v>
      </c>
      <c r="B567" s="3" t="s">
        <v>11</v>
      </c>
      <c r="C567" s="3">
        <v>4</v>
      </c>
      <c r="D567" s="3">
        <v>20</v>
      </c>
      <c r="E567" s="3">
        <v>12</v>
      </c>
      <c r="F567" s="3" t="s">
        <v>825</v>
      </c>
      <c r="G567" s="3">
        <v>552</v>
      </c>
      <c r="H567" s="3">
        <v>169</v>
      </c>
      <c r="I567" s="3">
        <v>42</v>
      </c>
      <c r="J567" s="3">
        <v>14</v>
      </c>
      <c r="K567" s="6" t="str">
        <f t="shared" si="8"/>
        <v>-</v>
      </c>
      <c r="L567" s="25" t="str">
        <f>IFERROR(IF(K567*$E$14&gt;0,K567*$E$14,0),"0")</f>
        <v>0</v>
      </c>
    </row>
    <row r="568" spans="1:12" x14ac:dyDescent="0.2">
      <c r="A568" s="1" t="s">
        <v>808</v>
      </c>
      <c r="B568" s="3" t="s">
        <v>4</v>
      </c>
      <c r="C568" s="3">
        <v>3</v>
      </c>
      <c r="D568" s="3">
        <v>23</v>
      </c>
      <c r="E568" s="3">
        <v>14</v>
      </c>
      <c r="F568" s="3" t="s">
        <v>825</v>
      </c>
      <c r="G568" s="3">
        <v>553</v>
      </c>
      <c r="H568" s="3">
        <v>125</v>
      </c>
      <c r="I568" s="3">
        <v>42</v>
      </c>
      <c r="J568" s="3">
        <v>22</v>
      </c>
      <c r="K568" s="6" t="str">
        <f t="shared" si="8"/>
        <v>-</v>
      </c>
      <c r="L568" s="25" t="str">
        <f>IFERROR(IF(K568*$E$14&gt;0,K568*$E$14,0),"0")</f>
        <v>0</v>
      </c>
    </row>
    <row r="569" spans="1:12" x14ac:dyDescent="0.2">
      <c r="A569" s="1" t="s">
        <v>463</v>
      </c>
      <c r="B569" s="3" t="s">
        <v>16</v>
      </c>
      <c r="C569" s="3">
        <v>7</v>
      </c>
      <c r="D569" s="3">
        <v>21</v>
      </c>
      <c r="E569" s="3">
        <v>14</v>
      </c>
      <c r="F569" s="3" t="s">
        <v>828</v>
      </c>
      <c r="G569" s="3">
        <v>554</v>
      </c>
      <c r="H569" s="3">
        <v>291</v>
      </c>
      <c r="I569" s="3">
        <v>42</v>
      </c>
      <c r="J569" s="3">
        <v>17</v>
      </c>
      <c r="K569" s="6" t="str">
        <f t="shared" si="8"/>
        <v>-</v>
      </c>
      <c r="L569" s="25" t="str">
        <f>IFERROR(IF(K569*$E$14&gt;0,K569*$E$14,0),"0")</f>
        <v>0</v>
      </c>
    </row>
    <row r="570" spans="1:12" x14ac:dyDescent="0.2">
      <c r="A570" s="1" t="s">
        <v>48</v>
      </c>
      <c r="B570" s="3" t="s">
        <v>4</v>
      </c>
      <c r="C570" s="3">
        <v>2</v>
      </c>
      <c r="D570" s="3">
        <v>22</v>
      </c>
      <c r="E570" s="3">
        <v>14</v>
      </c>
      <c r="F570" s="3" t="s">
        <v>828</v>
      </c>
      <c r="G570" s="3">
        <v>555</v>
      </c>
      <c r="H570" s="3">
        <v>83</v>
      </c>
      <c r="I570" s="3">
        <v>42</v>
      </c>
      <c r="J570" s="3">
        <v>16</v>
      </c>
      <c r="K570" s="6" t="str">
        <f t="shared" si="8"/>
        <v>-</v>
      </c>
      <c r="L570" s="25" t="str">
        <f>IFERROR(IF(K570*$E$14&gt;0,K570*$E$14,0),"0")</f>
        <v>0</v>
      </c>
    </row>
    <row r="571" spans="1:12" x14ac:dyDescent="0.2">
      <c r="A571" s="1" t="s">
        <v>671</v>
      </c>
      <c r="B571" s="3" t="s">
        <v>14</v>
      </c>
      <c r="C571" s="3">
        <v>2</v>
      </c>
      <c r="D571" s="3">
        <v>26</v>
      </c>
      <c r="E571" s="3">
        <v>12</v>
      </c>
      <c r="F571" s="3" t="s">
        <v>824</v>
      </c>
      <c r="G571" s="3">
        <v>556</v>
      </c>
      <c r="H571" s="3">
        <v>82</v>
      </c>
      <c r="I571" s="3">
        <v>41</v>
      </c>
      <c r="J571" s="3">
        <v>15</v>
      </c>
      <c r="K571" s="6" t="str">
        <f t="shared" si="8"/>
        <v>-</v>
      </c>
      <c r="L571" s="25" t="str">
        <f>IFERROR(IF(K571*$E$14&gt;0,K571*$E$14,0),"0")</f>
        <v>0</v>
      </c>
    </row>
    <row r="572" spans="1:12" x14ac:dyDescent="0.2">
      <c r="A572" s="1" t="s">
        <v>291</v>
      </c>
      <c r="B572" s="3" t="s">
        <v>17</v>
      </c>
      <c r="C572" s="3">
        <v>7</v>
      </c>
      <c r="D572" s="3">
        <v>19</v>
      </c>
      <c r="E572" s="3">
        <v>14</v>
      </c>
      <c r="F572" s="3" t="s">
        <v>828</v>
      </c>
      <c r="G572" s="3">
        <v>557</v>
      </c>
      <c r="H572" s="3">
        <v>275</v>
      </c>
      <c r="I572" s="3">
        <v>39</v>
      </c>
      <c r="J572" s="3">
        <v>13</v>
      </c>
      <c r="K572" s="6" t="str">
        <f t="shared" si="8"/>
        <v>-</v>
      </c>
      <c r="L572" s="25" t="str">
        <f>IFERROR(IF(K572*$E$14&gt;0,K572*$E$14,0),"0")</f>
        <v>0</v>
      </c>
    </row>
    <row r="573" spans="1:12" x14ac:dyDescent="0.2">
      <c r="A573" s="1" t="s">
        <v>140</v>
      </c>
      <c r="B573" s="3" t="s">
        <v>11</v>
      </c>
      <c r="C573" s="3">
        <v>4</v>
      </c>
      <c r="D573" s="3">
        <v>20</v>
      </c>
      <c r="E573" s="3">
        <v>12</v>
      </c>
      <c r="F573" s="3" t="s">
        <v>828</v>
      </c>
      <c r="G573" s="3">
        <v>558</v>
      </c>
      <c r="H573" s="3">
        <v>155</v>
      </c>
      <c r="I573" s="3">
        <v>39</v>
      </c>
      <c r="J573" s="3">
        <v>8</v>
      </c>
      <c r="K573" s="6" t="str">
        <f t="shared" si="8"/>
        <v>-</v>
      </c>
      <c r="L573" s="25" t="str">
        <f>IFERROR(IF(K573*$E$14&gt;0,K573*$E$14,0),"0")</f>
        <v>0</v>
      </c>
    </row>
    <row r="574" spans="1:12" x14ac:dyDescent="0.2">
      <c r="A574" s="1" t="s">
        <v>236</v>
      </c>
      <c r="B574" s="3" t="s">
        <v>15</v>
      </c>
      <c r="C574" s="3">
        <v>5</v>
      </c>
      <c r="D574" s="3">
        <v>22</v>
      </c>
      <c r="E574" s="3">
        <v>14</v>
      </c>
      <c r="F574" s="3" t="s">
        <v>823</v>
      </c>
      <c r="G574" s="3">
        <v>559</v>
      </c>
      <c r="H574" s="3">
        <v>193</v>
      </c>
      <c r="I574" s="3">
        <v>39</v>
      </c>
      <c r="J574" s="3">
        <v>12</v>
      </c>
      <c r="K574" s="6" t="str">
        <f t="shared" si="8"/>
        <v>-</v>
      </c>
      <c r="L574" s="25" t="str">
        <f>IFERROR(IF(K574*$E$14&gt;0,K574*$E$14,0),"0")</f>
        <v>0</v>
      </c>
    </row>
    <row r="575" spans="1:12" x14ac:dyDescent="0.2">
      <c r="A575" s="1" t="s">
        <v>459</v>
      </c>
      <c r="B575" s="3" t="s">
        <v>14</v>
      </c>
      <c r="C575" s="3">
        <v>8</v>
      </c>
      <c r="D575" s="3">
        <v>19</v>
      </c>
      <c r="E575" s="3">
        <v>12</v>
      </c>
      <c r="F575" s="3" t="s">
        <v>828</v>
      </c>
      <c r="G575" s="3">
        <v>560</v>
      </c>
      <c r="H575" s="3">
        <v>309</v>
      </c>
      <c r="I575" s="3">
        <v>39</v>
      </c>
      <c r="J575" s="3">
        <v>9</v>
      </c>
      <c r="K575" s="6" t="str">
        <f t="shared" si="8"/>
        <v>-</v>
      </c>
      <c r="L575" s="25" t="str">
        <f>IFERROR(IF(K575*$E$14&gt;0,K575*$E$14,0),"0")</f>
        <v>0</v>
      </c>
    </row>
    <row r="576" spans="1:12" x14ac:dyDescent="0.2">
      <c r="A576" s="1" t="s">
        <v>716</v>
      </c>
      <c r="B576" s="3" t="s">
        <v>16</v>
      </c>
      <c r="C576" s="3">
        <v>2</v>
      </c>
      <c r="D576" s="3">
        <v>19</v>
      </c>
      <c r="E576" s="3">
        <v>14</v>
      </c>
      <c r="F576" s="3" t="s">
        <v>825</v>
      </c>
      <c r="G576" s="3">
        <v>561</v>
      </c>
      <c r="H576" s="3">
        <v>77</v>
      </c>
      <c r="I576" s="3">
        <v>39</v>
      </c>
      <c r="J576" s="3">
        <v>9</v>
      </c>
      <c r="K576" s="6" t="str">
        <f t="shared" si="8"/>
        <v>-</v>
      </c>
      <c r="L576" s="25" t="str">
        <f>IFERROR(IF(K576*$E$14&gt;0,K576*$E$14,0),"0")</f>
        <v>0</v>
      </c>
    </row>
    <row r="577" spans="1:12" x14ac:dyDescent="0.2">
      <c r="A577" s="1" t="s">
        <v>324</v>
      </c>
      <c r="B577" s="3" t="s">
        <v>1</v>
      </c>
      <c r="C577" s="3">
        <v>4</v>
      </c>
      <c r="D577" s="3">
        <v>21</v>
      </c>
      <c r="E577" s="3">
        <v>13</v>
      </c>
      <c r="F577" s="3" t="s">
        <v>828</v>
      </c>
      <c r="G577" s="3">
        <v>562</v>
      </c>
      <c r="H577" s="3">
        <v>154</v>
      </c>
      <c r="I577" s="3">
        <v>39</v>
      </c>
      <c r="J577" s="3">
        <v>26</v>
      </c>
      <c r="K577" s="6" t="str">
        <f t="shared" si="8"/>
        <v>-</v>
      </c>
      <c r="L577" s="25" t="str">
        <f>IFERROR(IF(K577*$E$14&gt;0,K577*$E$14,0),"0")</f>
        <v>0</v>
      </c>
    </row>
    <row r="578" spans="1:12" x14ac:dyDescent="0.2">
      <c r="A578" s="1" t="s">
        <v>565</v>
      </c>
      <c r="B578" s="3" t="s">
        <v>1</v>
      </c>
      <c r="C578" s="3">
        <v>6</v>
      </c>
      <c r="D578" s="3">
        <v>21</v>
      </c>
      <c r="E578" s="3">
        <v>13</v>
      </c>
      <c r="F578" s="3" t="s">
        <v>828</v>
      </c>
      <c r="G578" s="3">
        <v>563</v>
      </c>
      <c r="H578" s="3">
        <v>269</v>
      </c>
      <c r="I578" s="3">
        <v>38</v>
      </c>
      <c r="J578" s="3">
        <v>15</v>
      </c>
      <c r="K578" s="6" t="str">
        <f t="shared" si="8"/>
        <v>-</v>
      </c>
      <c r="L578" s="25" t="str">
        <f>IFERROR(IF(K578*$E$14&gt;0,K578*$E$14,0),"0")</f>
        <v>0</v>
      </c>
    </row>
    <row r="579" spans="1:12" x14ac:dyDescent="0.2">
      <c r="A579" s="1" t="s">
        <v>106</v>
      </c>
      <c r="B579" s="3" t="s">
        <v>4</v>
      </c>
      <c r="C579" s="3">
        <v>22</v>
      </c>
      <c r="D579" s="3">
        <v>29</v>
      </c>
      <c r="E579" s="3">
        <v>14</v>
      </c>
      <c r="F579" s="3" t="s">
        <v>828</v>
      </c>
      <c r="G579" s="3">
        <v>564</v>
      </c>
      <c r="H579" s="3">
        <v>842</v>
      </c>
      <c r="I579" s="3">
        <v>38</v>
      </c>
      <c r="J579" s="3">
        <v>13</v>
      </c>
      <c r="K579" s="6" t="str">
        <f t="shared" si="8"/>
        <v>-</v>
      </c>
      <c r="L579" s="25" t="str">
        <f>IFERROR(IF(K579*$E$14&gt;0,K579*$E$14,0),"0")</f>
        <v>0</v>
      </c>
    </row>
    <row r="580" spans="1:12" x14ac:dyDescent="0.2">
      <c r="A580" s="1" t="s">
        <v>442</v>
      </c>
      <c r="B580" s="3" t="s">
        <v>4</v>
      </c>
      <c r="C580" s="3">
        <v>4</v>
      </c>
      <c r="D580" s="3">
        <v>20</v>
      </c>
      <c r="E580" s="3">
        <v>14</v>
      </c>
      <c r="F580" s="3" t="s">
        <v>825</v>
      </c>
      <c r="G580" s="3">
        <v>565</v>
      </c>
      <c r="H580" s="3">
        <v>153</v>
      </c>
      <c r="I580" s="3">
        <v>38</v>
      </c>
      <c r="J580" s="3">
        <v>14</v>
      </c>
      <c r="K580" s="6" t="str">
        <f t="shared" si="8"/>
        <v>-</v>
      </c>
      <c r="L580" s="25" t="str">
        <f>IFERROR(IF(K580*$E$14&gt;0,K580*$E$14,0),"0")</f>
        <v>0</v>
      </c>
    </row>
    <row r="581" spans="1:12" x14ac:dyDescent="0.2">
      <c r="A581" s="1" t="s">
        <v>794</v>
      </c>
      <c r="B581" s="3" t="s">
        <v>6</v>
      </c>
      <c r="C581" s="3">
        <v>2</v>
      </c>
      <c r="D581" s="3">
        <v>22</v>
      </c>
      <c r="E581" s="3">
        <v>10</v>
      </c>
      <c r="F581" s="3" t="s">
        <v>828</v>
      </c>
      <c r="G581" s="3">
        <v>566</v>
      </c>
      <c r="H581" s="3">
        <v>75</v>
      </c>
      <c r="I581" s="3">
        <v>38</v>
      </c>
      <c r="J581" s="3">
        <v>9</v>
      </c>
      <c r="K581" s="6" t="str">
        <f t="shared" si="8"/>
        <v>-</v>
      </c>
      <c r="L581" s="25" t="str">
        <f>IFERROR(IF(K581*$E$14&gt;0,K581*$E$14,0),"0")</f>
        <v>0</v>
      </c>
    </row>
    <row r="582" spans="1:12" x14ac:dyDescent="0.2">
      <c r="A582" s="1" t="s">
        <v>751</v>
      </c>
      <c r="B582" s="3" t="s">
        <v>9</v>
      </c>
      <c r="C582" s="3">
        <v>2</v>
      </c>
      <c r="D582" s="3">
        <v>26</v>
      </c>
      <c r="E582" s="3">
        <v>10</v>
      </c>
      <c r="F582" s="3" t="s">
        <v>824</v>
      </c>
      <c r="G582" s="3">
        <v>567</v>
      </c>
      <c r="H582" s="3">
        <v>74</v>
      </c>
      <c r="I582" s="3">
        <v>37</v>
      </c>
      <c r="J582" s="3">
        <v>17</v>
      </c>
      <c r="K582" s="6" t="str">
        <f t="shared" si="8"/>
        <v>-</v>
      </c>
      <c r="L582" s="25" t="str">
        <f>IFERROR(IF(K582*$E$14&gt;0,K582*$E$14,0),"0")</f>
        <v>0</v>
      </c>
    </row>
    <row r="583" spans="1:12" x14ac:dyDescent="0.2">
      <c r="A583" s="1" t="s">
        <v>658</v>
      </c>
      <c r="B583" s="3" t="s">
        <v>6</v>
      </c>
      <c r="C583" s="3">
        <v>4</v>
      </c>
      <c r="D583" s="3">
        <v>19</v>
      </c>
      <c r="E583" s="3">
        <v>10</v>
      </c>
      <c r="F583" s="3" t="s">
        <v>825</v>
      </c>
      <c r="G583" s="3">
        <v>568</v>
      </c>
      <c r="H583" s="3">
        <v>145</v>
      </c>
      <c r="I583" s="3">
        <v>36</v>
      </c>
      <c r="J583" s="3">
        <v>7</v>
      </c>
      <c r="K583" s="6" t="str">
        <f t="shared" si="8"/>
        <v>-</v>
      </c>
      <c r="L583" s="25" t="str">
        <f>IFERROR(IF(K583*$E$14&gt;0,K583*$E$14,0),"0")</f>
        <v>0</v>
      </c>
    </row>
    <row r="584" spans="1:12" x14ac:dyDescent="0.2">
      <c r="A584" s="1" t="s">
        <v>796</v>
      </c>
      <c r="B584" s="3" t="s">
        <v>3</v>
      </c>
      <c r="C584" s="3">
        <v>2</v>
      </c>
      <c r="D584" s="3">
        <v>22</v>
      </c>
      <c r="E584" s="3">
        <v>12</v>
      </c>
      <c r="F584" s="3" t="s">
        <v>824</v>
      </c>
      <c r="G584" s="3">
        <v>569</v>
      </c>
      <c r="H584" s="3">
        <v>72</v>
      </c>
      <c r="I584" s="3">
        <v>36</v>
      </c>
      <c r="J584" s="3">
        <v>10</v>
      </c>
      <c r="K584" s="6" t="str">
        <f t="shared" si="8"/>
        <v>-</v>
      </c>
      <c r="L584" s="25" t="str">
        <f>IFERROR(IF(K584*$E$14&gt;0,K584*$E$14,0),"0")</f>
        <v>0</v>
      </c>
    </row>
    <row r="585" spans="1:12" x14ac:dyDescent="0.2">
      <c r="A585" s="1" t="s">
        <v>779</v>
      </c>
      <c r="B585" s="3" t="s">
        <v>2</v>
      </c>
      <c r="C585" s="3">
        <v>7</v>
      </c>
      <c r="D585" s="3">
        <v>20</v>
      </c>
      <c r="E585" s="3">
        <v>13</v>
      </c>
      <c r="F585" s="3" t="s">
        <v>825</v>
      </c>
      <c r="G585" s="3">
        <v>570</v>
      </c>
      <c r="H585" s="3">
        <v>248</v>
      </c>
      <c r="I585" s="3">
        <v>35</v>
      </c>
      <c r="J585" s="3">
        <v>17</v>
      </c>
      <c r="K585" s="6" t="str">
        <f t="shared" si="8"/>
        <v>-</v>
      </c>
      <c r="L585" s="25" t="str">
        <f>IFERROR(IF(K585*$E$14&gt;0,K585*$E$14,0),"0")</f>
        <v>0</v>
      </c>
    </row>
    <row r="586" spans="1:12" x14ac:dyDescent="0.2">
      <c r="A586" s="1" t="s">
        <v>224</v>
      </c>
      <c r="B586" s="3" t="s">
        <v>8</v>
      </c>
      <c r="C586" s="3">
        <v>2</v>
      </c>
      <c r="D586" s="3">
        <v>20</v>
      </c>
      <c r="E586" s="3">
        <v>12</v>
      </c>
      <c r="F586" s="3" t="s">
        <v>822</v>
      </c>
      <c r="G586" s="3">
        <v>571</v>
      </c>
      <c r="H586" s="3">
        <v>70</v>
      </c>
      <c r="I586" s="3">
        <v>35</v>
      </c>
      <c r="J586" s="3">
        <v>2</v>
      </c>
      <c r="K586" s="6" t="str">
        <f t="shared" si="8"/>
        <v>-</v>
      </c>
      <c r="L586" s="25" t="str">
        <f>IFERROR(IF(K586*$E$14&gt;0,K586*$E$14,0),"0")</f>
        <v>0</v>
      </c>
    </row>
    <row r="587" spans="1:12" x14ac:dyDescent="0.2">
      <c r="A587" s="1" t="s">
        <v>700</v>
      </c>
      <c r="B587" s="3" t="s">
        <v>2</v>
      </c>
      <c r="C587" s="3">
        <v>3</v>
      </c>
      <c r="D587" s="3">
        <v>21</v>
      </c>
      <c r="E587" s="3">
        <v>13</v>
      </c>
      <c r="F587" s="3" t="s">
        <v>826</v>
      </c>
      <c r="G587" s="3">
        <v>572</v>
      </c>
      <c r="H587" s="3">
        <v>104</v>
      </c>
      <c r="I587" s="3">
        <v>35</v>
      </c>
      <c r="J587" s="3">
        <v>10</v>
      </c>
      <c r="K587" s="6" t="str">
        <f t="shared" si="8"/>
        <v>-</v>
      </c>
      <c r="L587" s="25" t="str">
        <f>IFERROR(IF(K587*$E$14&gt;0,K587*$E$14,0),"0")</f>
        <v>0</v>
      </c>
    </row>
    <row r="588" spans="1:12" x14ac:dyDescent="0.2">
      <c r="A588" s="1" t="s">
        <v>607</v>
      </c>
      <c r="B588" s="3" t="s">
        <v>14</v>
      </c>
      <c r="C588" s="3">
        <v>1</v>
      </c>
      <c r="D588" s="3">
        <v>19</v>
      </c>
      <c r="E588" s="3">
        <v>12</v>
      </c>
      <c r="F588" s="3" t="s">
        <v>823</v>
      </c>
      <c r="G588" s="3">
        <v>573</v>
      </c>
      <c r="H588" s="3">
        <v>34</v>
      </c>
      <c r="I588" s="3">
        <v>34</v>
      </c>
      <c r="J588" s="3" t="s">
        <v>820</v>
      </c>
      <c r="K588" s="6" t="str">
        <f t="shared" si="8"/>
        <v>-</v>
      </c>
      <c r="L588" s="25" t="str">
        <f>IFERROR(IF(K588*$E$14&gt;0,K588*$E$14,0),"0")</f>
        <v>0</v>
      </c>
    </row>
    <row r="589" spans="1:12" x14ac:dyDescent="0.2">
      <c r="A589" s="1" t="s">
        <v>187</v>
      </c>
      <c r="B589" s="3" t="s">
        <v>15</v>
      </c>
      <c r="C589" s="3">
        <v>1</v>
      </c>
      <c r="D589" s="3">
        <v>20</v>
      </c>
      <c r="E589" s="3">
        <v>14</v>
      </c>
      <c r="F589" s="3" t="s">
        <v>823</v>
      </c>
      <c r="G589" s="3">
        <v>574</v>
      </c>
      <c r="H589" s="3">
        <v>32</v>
      </c>
      <c r="I589" s="3">
        <v>32</v>
      </c>
      <c r="J589" s="3" t="s">
        <v>820</v>
      </c>
      <c r="K589" s="6" t="str">
        <f t="shared" si="8"/>
        <v>-</v>
      </c>
      <c r="L589" s="25" t="str">
        <f>IFERROR(IF(K589*$E$14&gt;0,K589*$E$14,0),"0")</f>
        <v>0</v>
      </c>
    </row>
    <row r="590" spans="1:12" x14ac:dyDescent="0.2">
      <c r="A590" s="1" t="s">
        <v>404</v>
      </c>
      <c r="B590" s="3" t="s">
        <v>5</v>
      </c>
      <c r="C590" s="3">
        <v>1</v>
      </c>
      <c r="D590" s="3">
        <v>19</v>
      </c>
      <c r="E590" s="3">
        <v>13</v>
      </c>
      <c r="F590" s="3" t="s">
        <v>825</v>
      </c>
      <c r="G590" s="3">
        <v>575</v>
      </c>
      <c r="H590" s="3">
        <v>32</v>
      </c>
      <c r="I590" s="3">
        <v>32</v>
      </c>
      <c r="J590" s="3" t="s">
        <v>820</v>
      </c>
      <c r="K590" s="6" t="str">
        <f t="shared" si="8"/>
        <v>-</v>
      </c>
      <c r="L590" s="25" t="str">
        <f>IFERROR(IF(K590*$E$14&gt;0,K590*$E$14,0),"0")</f>
        <v>0</v>
      </c>
    </row>
    <row r="591" spans="1:12" x14ac:dyDescent="0.2">
      <c r="A591" s="1" t="s">
        <v>109</v>
      </c>
      <c r="B591" s="3" t="s">
        <v>12</v>
      </c>
      <c r="C591" s="3">
        <v>1</v>
      </c>
      <c r="D591" s="3">
        <v>24</v>
      </c>
      <c r="E591" s="3">
        <v>13</v>
      </c>
      <c r="F591" s="3" t="s">
        <v>828</v>
      </c>
      <c r="G591" s="3">
        <v>576</v>
      </c>
      <c r="H591" s="3">
        <v>32</v>
      </c>
      <c r="I591" s="3">
        <v>32</v>
      </c>
      <c r="J591" s="3" t="s">
        <v>820</v>
      </c>
      <c r="K591" s="6" t="str">
        <f t="shared" si="8"/>
        <v>-</v>
      </c>
      <c r="L591" s="25" t="str">
        <f>IFERROR(IF(K591*$E$14&gt;0,K591*$E$14,0),"0")</f>
        <v>0</v>
      </c>
    </row>
    <row r="592" spans="1:12" x14ac:dyDescent="0.2">
      <c r="A592" s="1" t="s">
        <v>833</v>
      </c>
      <c r="B592" s="3" t="s">
        <v>17</v>
      </c>
      <c r="C592" s="3">
        <v>2</v>
      </c>
      <c r="D592" s="3">
        <v>21</v>
      </c>
      <c r="E592" s="3">
        <v>14</v>
      </c>
      <c r="F592" s="3" t="s">
        <v>826</v>
      </c>
      <c r="G592" s="3">
        <v>577</v>
      </c>
      <c r="H592" s="3">
        <v>63</v>
      </c>
      <c r="I592" s="3">
        <v>32</v>
      </c>
      <c r="J592" s="3">
        <v>4</v>
      </c>
      <c r="K592" s="6" t="str">
        <f t="shared" si="8"/>
        <v>-</v>
      </c>
      <c r="L592" s="25" t="str">
        <f>IFERROR(IF(K592*$E$14&gt;0,K592*$E$14,0),"0")</f>
        <v>0</v>
      </c>
    </row>
    <row r="593" spans="1:12" x14ac:dyDescent="0.2">
      <c r="A593" s="1" t="s">
        <v>244</v>
      </c>
      <c r="B593" s="3" t="s">
        <v>13</v>
      </c>
      <c r="C593" s="3">
        <v>2</v>
      </c>
      <c r="D593" s="3">
        <v>25</v>
      </c>
      <c r="E593" s="3">
        <v>13</v>
      </c>
      <c r="F593" s="3" t="s">
        <v>828</v>
      </c>
      <c r="G593" s="3">
        <v>578</v>
      </c>
      <c r="H593" s="3">
        <v>61</v>
      </c>
      <c r="I593" s="3">
        <v>31</v>
      </c>
      <c r="J593" s="3">
        <v>10</v>
      </c>
      <c r="K593" s="6" t="str">
        <f t="shared" si="8"/>
        <v>-</v>
      </c>
      <c r="L593" s="25" t="str">
        <f>IFERROR(IF(K593*$E$14&gt;0,K593*$E$14,0),"0")</f>
        <v>0</v>
      </c>
    </row>
    <row r="594" spans="1:12" x14ac:dyDescent="0.2">
      <c r="A594" s="1" t="s">
        <v>642</v>
      </c>
      <c r="B594" s="3" t="s">
        <v>15</v>
      </c>
      <c r="C594" s="3">
        <v>1</v>
      </c>
      <c r="D594" s="3">
        <v>21</v>
      </c>
      <c r="E594" s="3">
        <v>14</v>
      </c>
      <c r="F594" s="3" t="s">
        <v>825</v>
      </c>
      <c r="G594" s="3">
        <v>579</v>
      </c>
      <c r="H594" s="3">
        <v>29</v>
      </c>
      <c r="I594" s="3">
        <v>29</v>
      </c>
      <c r="J594" s="3" t="s">
        <v>820</v>
      </c>
      <c r="K594" s="6" t="str">
        <f t="shared" si="8"/>
        <v>-</v>
      </c>
      <c r="L594" s="25" t="str">
        <f>IFERROR(IF(K594*$E$14&gt;0,K594*$E$14,0),"0")</f>
        <v>0</v>
      </c>
    </row>
    <row r="595" spans="1:12" x14ac:dyDescent="0.2">
      <c r="A595" s="1" t="s">
        <v>704</v>
      </c>
      <c r="B595" s="3" t="s">
        <v>2</v>
      </c>
      <c r="C595" s="3">
        <v>2</v>
      </c>
      <c r="D595" s="3">
        <v>26</v>
      </c>
      <c r="E595" s="3">
        <v>13</v>
      </c>
      <c r="F595" s="3" t="s">
        <v>825</v>
      </c>
      <c r="G595" s="3">
        <v>580</v>
      </c>
      <c r="H595" s="3">
        <v>51</v>
      </c>
      <c r="I595" s="3">
        <v>26</v>
      </c>
      <c r="J595" s="3">
        <v>4</v>
      </c>
      <c r="K595" s="6" t="str">
        <f t="shared" ref="K595:K658" si="9">IFERROR(IF(IF(ISNUMBER(SEARCH("DEF",F595)),I595-$C$12,IF(ISNUMBER(SEARCH("FWD",F595)),I595-$C$15,IF(ISNUMBER(SEARCH("RUC",F595)),I595-$C$14,IF(ISNUMBER(SEARCH("MID",F595)),I595-$C$13))))&lt;0,"-",ROUNDUP(IF(ISNUMBER(SEARCH("DEF",F595)),I595-$C$12,IF(ISNUMBER(SEARCH("FWD",F595)),I595-$C$15,IF(ISNUMBER(SEARCH("RUC",F595)),I595-$C$14,IF(ISNUMBER(SEARCH("MID",F595)),I595-$C$13)))),0)),"-")</f>
        <v>-</v>
      </c>
      <c r="L595" s="25" t="str">
        <f>IFERROR(IF(K595*$E$14&gt;0,K595*$E$14,0),"0")</f>
        <v>0</v>
      </c>
    </row>
    <row r="596" spans="1:12" x14ac:dyDescent="0.2">
      <c r="A596" s="1" t="s">
        <v>188</v>
      </c>
      <c r="B596" s="3" t="s">
        <v>13</v>
      </c>
      <c r="C596" s="3">
        <v>1</v>
      </c>
      <c r="D596" s="3">
        <v>22</v>
      </c>
      <c r="E596" s="3">
        <v>13</v>
      </c>
      <c r="F596" s="3" t="s">
        <v>827</v>
      </c>
      <c r="G596" s="3">
        <v>581</v>
      </c>
      <c r="H596" s="3">
        <v>22</v>
      </c>
      <c r="I596" s="3">
        <v>22</v>
      </c>
      <c r="J596" s="3" t="s">
        <v>820</v>
      </c>
      <c r="K596" s="6" t="str">
        <f t="shared" si="9"/>
        <v>-</v>
      </c>
      <c r="L596" s="25" t="str">
        <f>IFERROR(IF(K596*$E$14&gt;0,K596*$E$14,0),"0")</f>
        <v>0</v>
      </c>
    </row>
    <row r="597" spans="1:12" x14ac:dyDescent="0.2">
      <c r="A597" s="1" t="s">
        <v>229</v>
      </c>
      <c r="B597" s="3" t="s">
        <v>12</v>
      </c>
      <c r="C597" s="3">
        <v>1</v>
      </c>
      <c r="D597" s="3">
        <v>22</v>
      </c>
      <c r="E597" s="3">
        <v>13</v>
      </c>
      <c r="F597" s="3" t="s">
        <v>826</v>
      </c>
      <c r="G597" s="3">
        <v>582</v>
      </c>
      <c r="H597" s="3">
        <v>19</v>
      </c>
      <c r="I597" s="3">
        <v>19</v>
      </c>
      <c r="J597" s="3" t="s">
        <v>820</v>
      </c>
      <c r="K597" s="6" t="str">
        <f t="shared" si="9"/>
        <v>-</v>
      </c>
      <c r="L597" s="25" t="str">
        <f>IFERROR(IF(K597*$E$14&gt;0,K597*$E$14,0),"0")</f>
        <v>0</v>
      </c>
    </row>
    <row r="598" spans="1:12" x14ac:dyDescent="0.2">
      <c r="A598" s="1" t="s">
        <v>419</v>
      </c>
      <c r="B598" s="3" t="s">
        <v>1</v>
      </c>
      <c r="C598" s="3">
        <v>2</v>
      </c>
      <c r="D598" s="3">
        <v>19</v>
      </c>
      <c r="E598" s="3">
        <v>13</v>
      </c>
      <c r="F598" s="3" t="s">
        <v>825</v>
      </c>
      <c r="G598" s="3">
        <v>583</v>
      </c>
      <c r="H598" s="3">
        <v>20</v>
      </c>
      <c r="I598" s="3">
        <v>10</v>
      </c>
      <c r="J598" s="3">
        <v>9</v>
      </c>
      <c r="K598" s="6" t="str">
        <f t="shared" si="9"/>
        <v>-</v>
      </c>
      <c r="L598" s="25" t="str">
        <f>IFERROR(IF(K598*$E$14&gt;0,K598*$E$14,0),"0")</f>
        <v>0</v>
      </c>
    </row>
    <row r="599" spans="1:12" x14ac:dyDescent="0.2">
      <c r="A599" s="1" t="s">
        <v>64</v>
      </c>
      <c r="B599" s="3" t="s">
        <v>4</v>
      </c>
      <c r="C599" s="3">
        <v>1</v>
      </c>
      <c r="D599" s="3">
        <v>19</v>
      </c>
      <c r="E599" s="3">
        <v>14</v>
      </c>
      <c r="F599" s="3" t="s">
        <v>825</v>
      </c>
      <c r="G599" s="3">
        <v>584</v>
      </c>
      <c r="H599" s="3">
        <v>8</v>
      </c>
      <c r="I599" s="3">
        <v>8</v>
      </c>
      <c r="J599" s="3" t="s">
        <v>820</v>
      </c>
      <c r="K599" s="6" t="str">
        <f t="shared" si="9"/>
        <v>-</v>
      </c>
      <c r="L599" s="25" t="str">
        <f>IFERROR(IF(K599*$E$14&gt;0,K599*$E$14,0),"0")</f>
        <v>0</v>
      </c>
    </row>
    <row r="600" spans="1:12" x14ac:dyDescent="0.2">
      <c r="A600" s="1" t="s">
        <v>21</v>
      </c>
      <c r="B600" s="3" t="s">
        <v>17</v>
      </c>
      <c r="C600" s="3" t="s">
        <v>820</v>
      </c>
      <c r="D600" s="3">
        <v>26</v>
      </c>
      <c r="E600" s="3">
        <v>14</v>
      </c>
      <c r="F600" s="3" t="s">
        <v>821</v>
      </c>
      <c r="G600" s="3">
        <v>585</v>
      </c>
      <c r="H600" s="3" t="s">
        <v>820</v>
      </c>
      <c r="I600" s="3" t="s">
        <v>820</v>
      </c>
      <c r="J600" s="3" t="s">
        <v>820</v>
      </c>
      <c r="K600" s="6" t="str">
        <f t="shared" si="9"/>
        <v>-</v>
      </c>
      <c r="L600" s="25" t="str">
        <f>IFERROR(IF(K600*$E$14&gt;0,K600*$E$14,0),"0")</f>
        <v>0</v>
      </c>
    </row>
    <row r="601" spans="1:12" x14ac:dyDescent="0.2">
      <c r="A601" s="1" t="s">
        <v>36</v>
      </c>
      <c r="B601" s="3" t="s">
        <v>15</v>
      </c>
      <c r="C601" s="3" t="s">
        <v>820</v>
      </c>
      <c r="D601" s="3">
        <v>18</v>
      </c>
      <c r="E601" s="3">
        <v>14</v>
      </c>
      <c r="F601" s="3" t="s">
        <v>821</v>
      </c>
      <c r="G601" s="3">
        <v>586</v>
      </c>
      <c r="H601" s="3" t="s">
        <v>820</v>
      </c>
      <c r="I601" s="3" t="s">
        <v>820</v>
      </c>
      <c r="J601" s="3" t="s">
        <v>820</v>
      </c>
      <c r="K601" s="6" t="str">
        <f t="shared" si="9"/>
        <v>-</v>
      </c>
      <c r="L601" s="25" t="str">
        <f>IFERROR(IF(K601*$E$14&gt;0,K601*$E$14,0),"0")</f>
        <v>0</v>
      </c>
    </row>
    <row r="602" spans="1:12" x14ac:dyDescent="0.2">
      <c r="A602" s="1" t="s">
        <v>122</v>
      </c>
      <c r="B602" s="3" t="s">
        <v>15</v>
      </c>
      <c r="C602" s="3" t="s">
        <v>820</v>
      </c>
      <c r="D602" s="3">
        <v>22</v>
      </c>
      <c r="E602" s="3">
        <v>14</v>
      </c>
      <c r="F602" s="3" t="s">
        <v>821</v>
      </c>
      <c r="G602" s="3">
        <v>587</v>
      </c>
      <c r="H602" s="3" t="s">
        <v>820</v>
      </c>
      <c r="I602" s="3" t="s">
        <v>820</v>
      </c>
      <c r="J602" s="3" t="s">
        <v>820</v>
      </c>
      <c r="K602" s="6" t="str">
        <f t="shared" si="9"/>
        <v>-</v>
      </c>
      <c r="L602" s="25" t="str">
        <f>IFERROR(IF(K602*$E$14&gt;0,K602*$E$14,0),"0")</f>
        <v>0</v>
      </c>
    </row>
    <row r="603" spans="1:12" x14ac:dyDescent="0.2">
      <c r="A603" s="1" t="s">
        <v>128</v>
      </c>
      <c r="B603" s="3" t="s">
        <v>3</v>
      </c>
      <c r="C603" s="3" t="s">
        <v>820</v>
      </c>
      <c r="D603" s="3">
        <v>26</v>
      </c>
      <c r="E603" s="3">
        <v>12</v>
      </c>
      <c r="F603" s="3" t="s">
        <v>821</v>
      </c>
      <c r="G603" s="3">
        <v>588</v>
      </c>
      <c r="H603" s="3" t="s">
        <v>820</v>
      </c>
      <c r="I603" s="3" t="s">
        <v>820</v>
      </c>
      <c r="J603" s="3" t="s">
        <v>820</v>
      </c>
      <c r="K603" s="6" t="str">
        <f t="shared" si="9"/>
        <v>-</v>
      </c>
      <c r="L603" s="25" t="str">
        <f>IFERROR(IF(K603*$E$14&gt;0,K603*$E$14,0),"0")</f>
        <v>0</v>
      </c>
    </row>
    <row r="604" spans="1:12" x14ac:dyDescent="0.2">
      <c r="A604" s="1" t="s">
        <v>141</v>
      </c>
      <c r="B604" s="3" t="s">
        <v>16</v>
      </c>
      <c r="C604" s="3" t="s">
        <v>820</v>
      </c>
      <c r="D604" s="3">
        <v>18</v>
      </c>
      <c r="E604" s="3">
        <v>14</v>
      </c>
      <c r="F604" s="3" t="s">
        <v>821</v>
      </c>
      <c r="G604" s="3">
        <v>589</v>
      </c>
      <c r="H604" s="3" t="s">
        <v>820</v>
      </c>
      <c r="I604" s="3" t="s">
        <v>820</v>
      </c>
      <c r="J604" s="3" t="s">
        <v>820</v>
      </c>
      <c r="K604" s="6" t="str">
        <f t="shared" si="9"/>
        <v>-</v>
      </c>
      <c r="L604" s="25" t="str">
        <f>IFERROR(IF(K604*$E$14&gt;0,K604*$E$14,0),"0")</f>
        <v>0</v>
      </c>
    </row>
    <row r="605" spans="1:12" x14ac:dyDescent="0.2">
      <c r="A605" s="1" t="s">
        <v>160</v>
      </c>
      <c r="B605" s="3" t="s">
        <v>6</v>
      </c>
      <c r="C605" s="3" t="s">
        <v>820</v>
      </c>
      <c r="D605" s="3">
        <v>18</v>
      </c>
      <c r="E605" s="3">
        <v>10</v>
      </c>
      <c r="F605" s="3" t="s">
        <v>821</v>
      </c>
      <c r="G605" s="3">
        <v>590</v>
      </c>
      <c r="H605" s="3" t="s">
        <v>820</v>
      </c>
      <c r="I605" s="3" t="s">
        <v>820</v>
      </c>
      <c r="J605" s="3" t="s">
        <v>820</v>
      </c>
      <c r="K605" s="6" t="str">
        <f t="shared" si="9"/>
        <v>-</v>
      </c>
      <c r="L605" s="25" t="str">
        <f>IFERROR(IF(K605*$E$14&gt;0,K605*$E$14,0),"0")</f>
        <v>0</v>
      </c>
    </row>
    <row r="606" spans="1:12" x14ac:dyDescent="0.2">
      <c r="A606" s="1" t="s">
        <v>203</v>
      </c>
      <c r="B606" s="3" t="s">
        <v>7</v>
      </c>
      <c r="C606" s="3" t="s">
        <v>820</v>
      </c>
      <c r="D606" s="3">
        <v>19</v>
      </c>
      <c r="E606" s="3">
        <v>13</v>
      </c>
      <c r="F606" s="3" t="s">
        <v>821</v>
      </c>
      <c r="G606" s="3">
        <v>591</v>
      </c>
      <c r="H606" s="3" t="s">
        <v>820</v>
      </c>
      <c r="I606" s="3" t="s">
        <v>820</v>
      </c>
      <c r="J606" s="3" t="s">
        <v>820</v>
      </c>
      <c r="K606" s="6" t="str">
        <f t="shared" si="9"/>
        <v>-</v>
      </c>
      <c r="L606" s="25" t="str">
        <f>IFERROR(IF(K606*$E$14&gt;0,K606*$E$14,0),"0")</f>
        <v>0</v>
      </c>
    </row>
    <row r="607" spans="1:12" x14ac:dyDescent="0.2">
      <c r="A607" s="1" t="s">
        <v>228</v>
      </c>
      <c r="B607" s="3" t="s">
        <v>2</v>
      </c>
      <c r="C607" s="3" t="s">
        <v>820</v>
      </c>
      <c r="D607" s="3">
        <v>19</v>
      </c>
      <c r="E607" s="3">
        <v>13</v>
      </c>
      <c r="F607" s="3" t="s">
        <v>821</v>
      </c>
      <c r="G607" s="3">
        <v>592</v>
      </c>
      <c r="H607" s="3" t="s">
        <v>820</v>
      </c>
      <c r="I607" s="3" t="s">
        <v>820</v>
      </c>
      <c r="J607" s="3" t="s">
        <v>820</v>
      </c>
      <c r="K607" s="6" t="str">
        <f t="shared" si="9"/>
        <v>-</v>
      </c>
      <c r="L607" s="25" t="str">
        <f>IFERROR(IF(K607*$E$14&gt;0,K607*$E$14,0),"0")</f>
        <v>0</v>
      </c>
    </row>
    <row r="608" spans="1:12" x14ac:dyDescent="0.2">
      <c r="A608" s="1" t="s">
        <v>294</v>
      </c>
      <c r="B608" s="3" t="s">
        <v>16</v>
      </c>
      <c r="C608" s="3" t="s">
        <v>820</v>
      </c>
      <c r="D608" s="3">
        <v>29</v>
      </c>
      <c r="E608" s="3">
        <v>14</v>
      </c>
      <c r="F608" s="3" t="s">
        <v>821</v>
      </c>
      <c r="G608" s="3">
        <v>593</v>
      </c>
      <c r="H608" s="3" t="s">
        <v>820</v>
      </c>
      <c r="I608" s="3" t="s">
        <v>820</v>
      </c>
      <c r="J608" s="3" t="s">
        <v>820</v>
      </c>
      <c r="K608" s="6" t="str">
        <f t="shared" si="9"/>
        <v>-</v>
      </c>
      <c r="L608" s="25" t="str">
        <f>IFERROR(IF(K608*$E$14&gt;0,K608*$E$14,0),"0")</f>
        <v>0</v>
      </c>
    </row>
    <row r="609" spans="1:12" x14ac:dyDescent="0.2">
      <c r="A609" s="1" t="s">
        <v>354</v>
      </c>
      <c r="B609" s="3" t="s">
        <v>10</v>
      </c>
      <c r="C609" s="3" t="s">
        <v>820</v>
      </c>
      <c r="D609" s="3">
        <v>25</v>
      </c>
      <c r="E609" s="3">
        <v>14</v>
      </c>
      <c r="F609" s="3" t="s">
        <v>821</v>
      </c>
      <c r="G609" s="3">
        <v>594</v>
      </c>
      <c r="H609" s="3" t="s">
        <v>820</v>
      </c>
      <c r="I609" s="3" t="s">
        <v>820</v>
      </c>
      <c r="J609" s="3" t="s">
        <v>820</v>
      </c>
      <c r="K609" s="6" t="str">
        <f t="shared" si="9"/>
        <v>-</v>
      </c>
      <c r="L609" s="25" t="str">
        <f>IFERROR(IF(K609*$E$14&gt;0,K609*$E$14,0),"0")</f>
        <v>0</v>
      </c>
    </row>
    <row r="610" spans="1:12" x14ac:dyDescent="0.2">
      <c r="A610" s="1" t="s">
        <v>365</v>
      </c>
      <c r="B610" s="3" t="s">
        <v>1</v>
      </c>
      <c r="C610" s="3" t="s">
        <v>820</v>
      </c>
      <c r="D610" s="3">
        <v>19</v>
      </c>
      <c r="E610" s="3">
        <v>13</v>
      </c>
      <c r="F610" s="3" t="s">
        <v>821</v>
      </c>
      <c r="G610" s="3">
        <v>595</v>
      </c>
      <c r="H610" s="3" t="s">
        <v>820</v>
      </c>
      <c r="I610" s="3" t="s">
        <v>820</v>
      </c>
      <c r="J610" s="3" t="s">
        <v>820</v>
      </c>
      <c r="K610" s="6" t="str">
        <f t="shared" si="9"/>
        <v>-</v>
      </c>
      <c r="L610" s="25" t="str">
        <f>IFERROR(IF(K610*$E$14&gt;0,K610*$E$14,0),"0")</f>
        <v>0</v>
      </c>
    </row>
    <row r="611" spans="1:12" x14ac:dyDescent="0.2">
      <c r="A611" s="1" t="s">
        <v>380</v>
      </c>
      <c r="B611" s="3" t="s">
        <v>0</v>
      </c>
      <c r="C611" s="3" t="s">
        <v>820</v>
      </c>
      <c r="D611" s="3">
        <v>22</v>
      </c>
      <c r="E611" s="3">
        <v>14</v>
      </c>
      <c r="F611" s="3" t="s">
        <v>821</v>
      </c>
      <c r="G611" s="3">
        <v>596</v>
      </c>
      <c r="H611" s="3" t="s">
        <v>820</v>
      </c>
      <c r="I611" s="3" t="s">
        <v>820</v>
      </c>
      <c r="J611" s="3" t="s">
        <v>820</v>
      </c>
      <c r="K611" s="6" t="str">
        <f t="shared" si="9"/>
        <v>-</v>
      </c>
      <c r="L611" s="25" t="str">
        <f>IFERROR(IF(K611*$E$14&gt;0,K611*$E$14,0),"0")</f>
        <v>0</v>
      </c>
    </row>
    <row r="612" spans="1:12" x14ac:dyDescent="0.2">
      <c r="A612" s="1" t="s">
        <v>403</v>
      </c>
      <c r="B612" s="3" t="s">
        <v>2</v>
      </c>
      <c r="C612" s="3" t="s">
        <v>820</v>
      </c>
      <c r="D612" s="3">
        <v>21</v>
      </c>
      <c r="E612" s="3">
        <v>13</v>
      </c>
      <c r="F612" s="3" t="s">
        <v>821</v>
      </c>
      <c r="G612" s="3">
        <v>597</v>
      </c>
      <c r="H612" s="3" t="s">
        <v>820</v>
      </c>
      <c r="I612" s="3" t="s">
        <v>820</v>
      </c>
      <c r="J612" s="3" t="s">
        <v>820</v>
      </c>
      <c r="K612" s="6" t="str">
        <f t="shared" si="9"/>
        <v>-</v>
      </c>
      <c r="L612" s="25" t="str">
        <f>IFERROR(IF(K612*$E$14&gt;0,K612*$E$14,0),"0")</f>
        <v>0</v>
      </c>
    </row>
    <row r="613" spans="1:12" x14ac:dyDescent="0.2">
      <c r="A613" s="1" t="s">
        <v>420</v>
      </c>
      <c r="B613" s="3" t="s">
        <v>7</v>
      </c>
      <c r="C613" s="3" t="s">
        <v>820</v>
      </c>
      <c r="D613" s="3">
        <v>21</v>
      </c>
      <c r="E613" s="3">
        <v>13</v>
      </c>
      <c r="F613" s="3" t="s">
        <v>821</v>
      </c>
      <c r="G613" s="3">
        <v>598</v>
      </c>
      <c r="H613" s="3" t="s">
        <v>820</v>
      </c>
      <c r="I613" s="3" t="s">
        <v>820</v>
      </c>
      <c r="J613" s="3" t="s">
        <v>820</v>
      </c>
      <c r="K613" s="6" t="str">
        <f t="shared" si="9"/>
        <v>-</v>
      </c>
      <c r="L613" s="25" t="str">
        <f>IFERROR(IF(K613*$E$14&gt;0,K613*$E$14,0),"0")</f>
        <v>0</v>
      </c>
    </row>
    <row r="614" spans="1:12" x14ac:dyDescent="0.2">
      <c r="A614" s="1" t="s">
        <v>439</v>
      </c>
      <c r="B614" s="3" t="s">
        <v>14</v>
      </c>
      <c r="C614" s="3" t="s">
        <v>820</v>
      </c>
      <c r="D614" s="3">
        <v>28</v>
      </c>
      <c r="E614" s="3">
        <v>12</v>
      </c>
      <c r="F614" s="3" t="s">
        <v>821</v>
      </c>
      <c r="G614" s="3">
        <v>599</v>
      </c>
      <c r="H614" s="3" t="s">
        <v>820</v>
      </c>
      <c r="I614" s="3" t="s">
        <v>820</v>
      </c>
      <c r="J614" s="3" t="s">
        <v>820</v>
      </c>
      <c r="K614" s="6" t="str">
        <f t="shared" si="9"/>
        <v>-</v>
      </c>
      <c r="L614" s="25" t="str">
        <f>IFERROR(IF(K614*$E$14&gt;0,K614*$E$14,0),"0")</f>
        <v>0</v>
      </c>
    </row>
    <row r="615" spans="1:12" x14ac:dyDescent="0.2">
      <c r="A615" s="1" t="s">
        <v>492</v>
      </c>
      <c r="B615" s="3" t="s">
        <v>13</v>
      </c>
      <c r="C615" s="3" t="s">
        <v>820</v>
      </c>
      <c r="D615" s="3">
        <v>23</v>
      </c>
      <c r="E615" s="3">
        <v>13</v>
      </c>
      <c r="F615" s="3" t="s">
        <v>821</v>
      </c>
      <c r="G615" s="3">
        <v>600</v>
      </c>
      <c r="H615" s="3" t="s">
        <v>820</v>
      </c>
      <c r="I615" s="3" t="s">
        <v>820</v>
      </c>
      <c r="J615" s="3" t="s">
        <v>820</v>
      </c>
      <c r="K615" s="6" t="str">
        <f t="shared" si="9"/>
        <v>-</v>
      </c>
      <c r="L615" s="25" t="str">
        <f>IFERROR(IF(K615*$E$14&gt;0,K615*$E$14,0),"0")</f>
        <v>0</v>
      </c>
    </row>
    <row r="616" spans="1:12" x14ac:dyDescent="0.2">
      <c r="A616" s="1" t="s">
        <v>508</v>
      </c>
      <c r="B616" s="3" t="s">
        <v>0</v>
      </c>
      <c r="C616" s="3" t="s">
        <v>820</v>
      </c>
      <c r="D616" s="3">
        <v>19</v>
      </c>
      <c r="E616" s="3">
        <v>14</v>
      </c>
      <c r="F616" s="3" t="s">
        <v>821</v>
      </c>
      <c r="G616" s="3">
        <v>601</v>
      </c>
      <c r="H616" s="3" t="s">
        <v>820</v>
      </c>
      <c r="I616" s="3" t="s">
        <v>820</v>
      </c>
      <c r="J616" s="3" t="s">
        <v>820</v>
      </c>
      <c r="K616" s="6" t="str">
        <f t="shared" si="9"/>
        <v>-</v>
      </c>
      <c r="L616" s="25" t="str">
        <f>IFERROR(IF(K616*$E$14&gt;0,K616*$E$14,0),"0")</f>
        <v>0</v>
      </c>
    </row>
    <row r="617" spans="1:12" x14ac:dyDescent="0.2">
      <c r="A617" s="1" t="s">
        <v>522</v>
      </c>
      <c r="B617" s="3" t="s">
        <v>16</v>
      </c>
      <c r="C617" s="3" t="s">
        <v>820</v>
      </c>
      <c r="D617" s="3">
        <v>18</v>
      </c>
      <c r="E617" s="3">
        <v>14</v>
      </c>
      <c r="F617" s="3" t="s">
        <v>821</v>
      </c>
      <c r="G617" s="3">
        <v>602</v>
      </c>
      <c r="H617" s="3" t="s">
        <v>820</v>
      </c>
      <c r="I617" s="3" t="s">
        <v>820</v>
      </c>
      <c r="J617" s="3" t="s">
        <v>820</v>
      </c>
      <c r="K617" s="6" t="str">
        <f t="shared" si="9"/>
        <v>-</v>
      </c>
      <c r="L617" s="25" t="str">
        <f>IFERROR(IF(K617*$E$14&gt;0,K617*$E$14,0),"0")</f>
        <v>0</v>
      </c>
    </row>
    <row r="618" spans="1:12" x14ac:dyDescent="0.2">
      <c r="A618" s="1" t="s">
        <v>552</v>
      </c>
      <c r="B618" s="3" t="s">
        <v>11</v>
      </c>
      <c r="C618" s="3" t="s">
        <v>820</v>
      </c>
      <c r="D618" s="3">
        <v>27</v>
      </c>
      <c r="E618" s="3">
        <v>12</v>
      </c>
      <c r="F618" s="3" t="s">
        <v>821</v>
      </c>
      <c r="G618" s="3">
        <v>603</v>
      </c>
      <c r="H618" s="3" t="s">
        <v>820</v>
      </c>
      <c r="I618" s="3" t="s">
        <v>820</v>
      </c>
      <c r="J618" s="3" t="s">
        <v>820</v>
      </c>
      <c r="K618" s="6" t="str">
        <f t="shared" si="9"/>
        <v>-</v>
      </c>
      <c r="L618" s="25" t="str">
        <f>IFERROR(IF(K618*$E$14&gt;0,K618*$E$14,0),"0")</f>
        <v>0</v>
      </c>
    </row>
    <row r="619" spans="1:12" x14ac:dyDescent="0.2">
      <c r="A619" s="1" t="s">
        <v>564</v>
      </c>
      <c r="B619" s="3" t="s">
        <v>6</v>
      </c>
      <c r="C619" s="3" t="s">
        <v>820</v>
      </c>
      <c r="D619" s="3">
        <v>25</v>
      </c>
      <c r="E619" s="3">
        <v>10</v>
      </c>
      <c r="F619" s="3" t="s">
        <v>821</v>
      </c>
      <c r="G619" s="3">
        <v>604</v>
      </c>
      <c r="H619" s="3" t="s">
        <v>820</v>
      </c>
      <c r="I619" s="3" t="s">
        <v>820</v>
      </c>
      <c r="J619" s="3" t="s">
        <v>820</v>
      </c>
      <c r="K619" s="6" t="str">
        <f t="shared" si="9"/>
        <v>-</v>
      </c>
      <c r="L619" s="25" t="str">
        <f>IFERROR(IF(K619*$E$14&gt;0,K619*$E$14,0),"0")</f>
        <v>0</v>
      </c>
    </row>
    <row r="620" spans="1:12" x14ac:dyDescent="0.2">
      <c r="A620" s="1" t="s">
        <v>835</v>
      </c>
      <c r="B620" s="3" t="s">
        <v>10</v>
      </c>
      <c r="C620" s="3" t="s">
        <v>820</v>
      </c>
      <c r="D620" s="3">
        <v>22</v>
      </c>
      <c r="E620" s="3">
        <v>14</v>
      </c>
      <c r="F620" s="3" t="s">
        <v>821</v>
      </c>
      <c r="G620" s="3">
        <v>605</v>
      </c>
      <c r="H620" s="3" t="s">
        <v>820</v>
      </c>
      <c r="I620" s="3" t="s">
        <v>820</v>
      </c>
      <c r="J620" s="3" t="s">
        <v>820</v>
      </c>
      <c r="K620" s="6" t="str">
        <f t="shared" si="9"/>
        <v>-</v>
      </c>
      <c r="L620" s="25" t="str">
        <f>IFERROR(IF(K620*$E$14&gt;0,K620*$E$14,0),"0")</f>
        <v>0</v>
      </c>
    </row>
    <row r="621" spans="1:12" x14ac:dyDescent="0.2">
      <c r="A621" s="1" t="s">
        <v>570</v>
      </c>
      <c r="B621" s="3" t="s">
        <v>11</v>
      </c>
      <c r="C621" s="3" t="s">
        <v>820</v>
      </c>
      <c r="D621" s="3">
        <v>19</v>
      </c>
      <c r="E621" s="3">
        <v>12</v>
      </c>
      <c r="F621" s="3" t="s">
        <v>821</v>
      </c>
      <c r="G621" s="3">
        <v>606</v>
      </c>
      <c r="H621" s="3" t="s">
        <v>820</v>
      </c>
      <c r="I621" s="3" t="s">
        <v>820</v>
      </c>
      <c r="J621" s="3" t="s">
        <v>820</v>
      </c>
      <c r="K621" s="6" t="str">
        <f t="shared" si="9"/>
        <v>-</v>
      </c>
      <c r="L621" s="25" t="str">
        <f>IFERROR(IF(K621*$E$14&gt;0,K621*$E$14,0),"0")</f>
        <v>0</v>
      </c>
    </row>
    <row r="622" spans="1:12" x14ac:dyDescent="0.2">
      <c r="A622" s="1" t="s">
        <v>600</v>
      </c>
      <c r="B622" s="3" t="s">
        <v>4</v>
      </c>
      <c r="C622" s="3" t="s">
        <v>820</v>
      </c>
      <c r="D622" s="3">
        <v>23</v>
      </c>
      <c r="E622" s="3">
        <v>14</v>
      </c>
      <c r="F622" s="3" t="s">
        <v>821</v>
      </c>
      <c r="G622" s="3">
        <v>607</v>
      </c>
      <c r="H622" s="3" t="s">
        <v>820</v>
      </c>
      <c r="I622" s="3" t="s">
        <v>820</v>
      </c>
      <c r="J622" s="3" t="s">
        <v>820</v>
      </c>
      <c r="K622" s="6" t="str">
        <f t="shared" si="9"/>
        <v>-</v>
      </c>
      <c r="L622" s="25" t="str">
        <f>IFERROR(IF(K622*$E$14&gt;0,K622*$E$14,0),"0")</f>
        <v>0</v>
      </c>
    </row>
    <row r="623" spans="1:12" x14ac:dyDescent="0.2">
      <c r="A623" s="1" t="s">
        <v>603</v>
      </c>
      <c r="B623" s="3" t="s">
        <v>3</v>
      </c>
      <c r="C623" s="3" t="s">
        <v>820</v>
      </c>
      <c r="D623" s="3">
        <v>21</v>
      </c>
      <c r="E623" s="3">
        <v>12</v>
      </c>
      <c r="F623" s="3" t="s">
        <v>821</v>
      </c>
      <c r="G623" s="3">
        <v>608</v>
      </c>
      <c r="H623" s="3" t="s">
        <v>820</v>
      </c>
      <c r="I623" s="3" t="s">
        <v>820</v>
      </c>
      <c r="J623" s="3" t="s">
        <v>820</v>
      </c>
      <c r="K623" s="6" t="str">
        <f t="shared" si="9"/>
        <v>-</v>
      </c>
      <c r="L623" s="25" t="str">
        <f>IFERROR(IF(K623*$E$14&gt;0,K623*$E$14,0),"0")</f>
        <v>0</v>
      </c>
    </row>
    <row r="624" spans="1:12" x14ac:dyDescent="0.2">
      <c r="A624" s="1" t="s">
        <v>726</v>
      </c>
      <c r="B624" s="3" t="s">
        <v>0</v>
      </c>
      <c r="C624" s="3" t="s">
        <v>820</v>
      </c>
      <c r="D624" s="3">
        <v>20</v>
      </c>
      <c r="E624" s="3">
        <v>14</v>
      </c>
      <c r="F624" s="3" t="s">
        <v>821</v>
      </c>
      <c r="G624" s="3">
        <v>609</v>
      </c>
      <c r="H624" s="3" t="s">
        <v>820</v>
      </c>
      <c r="I624" s="3" t="s">
        <v>820</v>
      </c>
      <c r="J624" s="3" t="s">
        <v>820</v>
      </c>
      <c r="K624" s="6" t="str">
        <f t="shared" si="9"/>
        <v>-</v>
      </c>
      <c r="L624" s="25" t="str">
        <f>IFERROR(IF(K624*$E$14&gt;0,K624*$E$14,0),"0")</f>
        <v>0</v>
      </c>
    </row>
    <row r="625" spans="1:12" x14ac:dyDescent="0.2">
      <c r="A625" s="1" t="s">
        <v>811</v>
      </c>
      <c r="B625" s="3" t="s">
        <v>1</v>
      </c>
      <c r="C625" s="3" t="s">
        <v>820</v>
      </c>
      <c r="D625" s="3">
        <v>18</v>
      </c>
      <c r="E625" s="3">
        <v>13</v>
      </c>
      <c r="F625" s="3" t="s">
        <v>821</v>
      </c>
      <c r="G625" s="3">
        <v>610</v>
      </c>
      <c r="H625" s="3" t="s">
        <v>820</v>
      </c>
      <c r="I625" s="3" t="s">
        <v>820</v>
      </c>
      <c r="J625" s="3" t="s">
        <v>820</v>
      </c>
      <c r="K625" s="6" t="str">
        <f t="shared" si="9"/>
        <v>-</v>
      </c>
      <c r="L625" s="25" t="str">
        <f>IFERROR(IF(K625*$E$14&gt;0,K625*$E$14,0),"0")</f>
        <v>0</v>
      </c>
    </row>
    <row r="626" spans="1:12" x14ac:dyDescent="0.2">
      <c r="A626" s="1" t="s">
        <v>30</v>
      </c>
      <c r="B626" s="3" t="s">
        <v>11</v>
      </c>
      <c r="C626" s="3" t="s">
        <v>820</v>
      </c>
      <c r="D626" s="3">
        <v>18</v>
      </c>
      <c r="E626" s="3">
        <v>12</v>
      </c>
      <c r="F626" s="3" t="s">
        <v>824</v>
      </c>
      <c r="G626" s="3">
        <v>611</v>
      </c>
      <c r="H626" s="3" t="s">
        <v>820</v>
      </c>
      <c r="I626" s="3" t="s">
        <v>820</v>
      </c>
      <c r="J626" s="3" t="s">
        <v>820</v>
      </c>
      <c r="K626" s="6" t="str">
        <f t="shared" si="9"/>
        <v>-</v>
      </c>
      <c r="L626" s="25" t="str">
        <f>IFERROR(IF(K626*$E$14&gt;0,K626*$E$14,0),"0")</f>
        <v>0</v>
      </c>
    </row>
    <row r="627" spans="1:12" x14ac:dyDescent="0.2">
      <c r="A627" s="1" t="s">
        <v>50</v>
      </c>
      <c r="B627" s="3" t="s">
        <v>13</v>
      </c>
      <c r="C627" s="3" t="s">
        <v>820</v>
      </c>
      <c r="D627" s="3">
        <v>18</v>
      </c>
      <c r="E627" s="3">
        <v>13</v>
      </c>
      <c r="F627" s="3" t="s">
        <v>824</v>
      </c>
      <c r="G627" s="3">
        <v>612</v>
      </c>
      <c r="H627" s="3" t="s">
        <v>820</v>
      </c>
      <c r="I627" s="3" t="s">
        <v>820</v>
      </c>
      <c r="J627" s="3" t="s">
        <v>820</v>
      </c>
      <c r="K627" s="6" t="str">
        <f t="shared" si="9"/>
        <v>-</v>
      </c>
      <c r="L627" s="25" t="str">
        <f>IFERROR(IF(K627*$E$14&gt;0,K627*$E$14,0),"0")</f>
        <v>0</v>
      </c>
    </row>
    <row r="628" spans="1:12" x14ac:dyDescent="0.2">
      <c r="A628" s="1" t="s">
        <v>58</v>
      </c>
      <c r="B628" s="3" t="s">
        <v>0</v>
      </c>
      <c r="C628" s="3" t="s">
        <v>820</v>
      </c>
      <c r="D628" s="3">
        <v>19</v>
      </c>
      <c r="E628" s="3">
        <v>14</v>
      </c>
      <c r="F628" s="3" t="s">
        <v>824</v>
      </c>
      <c r="G628" s="3">
        <v>613</v>
      </c>
      <c r="H628" s="3" t="s">
        <v>820</v>
      </c>
      <c r="I628" s="3" t="s">
        <v>820</v>
      </c>
      <c r="J628" s="3" t="s">
        <v>820</v>
      </c>
      <c r="K628" s="6" t="str">
        <f t="shared" si="9"/>
        <v>-</v>
      </c>
      <c r="L628" s="25" t="str">
        <f>IFERROR(IF(K628*$E$14&gt;0,K628*$E$14,0),"0")</f>
        <v>0</v>
      </c>
    </row>
    <row r="629" spans="1:12" x14ac:dyDescent="0.2">
      <c r="A629" s="1" t="s">
        <v>62</v>
      </c>
      <c r="B629" s="3" t="s">
        <v>9</v>
      </c>
      <c r="C629" s="3" t="s">
        <v>820</v>
      </c>
      <c r="D629" s="3">
        <v>23</v>
      </c>
      <c r="E629" s="3">
        <v>10</v>
      </c>
      <c r="F629" s="3" t="s">
        <v>824</v>
      </c>
      <c r="G629" s="3">
        <v>614</v>
      </c>
      <c r="H629" s="3" t="s">
        <v>820</v>
      </c>
      <c r="I629" s="3" t="s">
        <v>820</v>
      </c>
      <c r="J629" s="3" t="s">
        <v>820</v>
      </c>
      <c r="K629" s="6" t="str">
        <f t="shared" si="9"/>
        <v>-</v>
      </c>
      <c r="L629" s="25" t="str">
        <f>IFERROR(IF(K629*$E$14&gt;0,K629*$E$14,0),"0")</f>
        <v>0</v>
      </c>
    </row>
    <row r="630" spans="1:12" x14ac:dyDescent="0.2">
      <c r="A630" s="1" t="s">
        <v>69</v>
      </c>
      <c r="B630" s="3" t="s">
        <v>15</v>
      </c>
      <c r="C630" s="3" t="s">
        <v>820</v>
      </c>
      <c r="D630" s="3">
        <v>18</v>
      </c>
      <c r="E630" s="3">
        <v>14</v>
      </c>
      <c r="F630" s="3" t="s">
        <v>824</v>
      </c>
      <c r="G630" s="3">
        <v>615</v>
      </c>
      <c r="H630" s="3" t="s">
        <v>820</v>
      </c>
      <c r="I630" s="3" t="s">
        <v>820</v>
      </c>
      <c r="J630" s="3" t="s">
        <v>820</v>
      </c>
      <c r="K630" s="6" t="str">
        <f t="shared" si="9"/>
        <v>-</v>
      </c>
      <c r="L630" s="25" t="str">
        <f>IFERROR(IF(K630*$E$14&gt;0,K630*$E$14,0),"0")</f>
        <v>0</v>
      </c>
    </row>
    <row r="631" spans="1:12" x14ac:dyDescent="0.2">
      <c r="A631" s="1" t="s">
        <v>93</v>
      </c>
      <c r="B631" s="3" t="s">
        <v>0</v>
      </c>
      <c r="C631" s="3" t="s">
        <v>820</v>
      </c>
      <c r="D631" s="3">
        <v>17</v>
      </c>
      <c r="E631" s="3">
        <v>14</v>
      </c>
      <c r="F631" s="3" t="s">
        <v>824</v>
      </c>
      <c r="G631" s="3">
        <v>616</v>
      </c>
      <c r="H631" s="3" t="s">
        <v>820</v>
      </c>
      <c r="I631" s="3" t="s">
        <v>820</v>
      </c>
      <c r="J631" s="3" t="s">
        <v>820</v>
      </c>
      <c r="K631" s="6" t="str">
        <f t="shared" si="9"/>
        <v>-</v>
      </c>
      <c r="L631" s="25" t="str">
        <f>IFERROR(IF(K631*$E$14&gt;0,K631*$E$14,0),"0")</f>
        <v>0</v>
      </c>
    </row>
    <row r="632" spans="1:12" x14ac:dyDescent="0.2">
      <c r="A632" s="1" t="s">
        <v>95</v>
      </c>
      <c r="B632" s="3" t="s">
        <v>11</v>
      </c>
      <c r="C632" s="3" t="s">
        <v>820</v>
      </c>
      <c r="D632" s="3">
        <v>19</v>
      </c>
      <c r="E632" s="3">
        <v>12</v>
      </c>
      <c r="F632" s="3" t="s">
        <v>824</v>
      </c>
      <c r="G632" s="3">
        <v>617</v>
      </c>
      <c r="H632" s="3" t="s">
        <v>820</v>
      </c>
      <c r="I632" s="3" t="s">
        <v>820</v>
      </c>
      <c r="J632" s="3" t="s">
        <v>820</v>
      </c>
      <c r="K632" s="6" t="str">
        <f t="shared" si="9"/>
        <v>-</v>
      </c>
      <c r="L632" s="25" t="str">
        <f>IFERROR(IF(K632*$E$14&gt;0,K632*$E$14,0),"0")</f>
        <v>0</v>
      </c>
    </row>
    <row r="633" spans="1:12" x14ac:dyDescent="0.2">
      <c r="A633" s="1" t="s">
        <v>129</v>
      </c>
      <c r="B633" s="3" t="s">
        <v>0</v>
      </c>
      <c r="C633" s="3" t="s">
        <v>820</v>
      </c>
      <c r="D633" s="3">
        <v>18</v>
      </c>
      <c r="E633" s="3">
        <v>14</v>
      </c>
      <c r="F633" s="3" t="s">
        <v>824</v>
      </c>
      <c r="G633" s="3">
        <v>618</v>
      </c>
      <c r="H633" s="3" t="s">
        <v>820</v>
      </c>
      <c r="I633" s="3" t="s">
        <v>820</v>
      </c>
      <c r="J633" s="3" t="s">
        <v>820</v>
      </c>
      <c r="K633" s="6" t="str">
        <f t="shared" si="9"/>
        <v>-</v>
      </c>
      <c r="L633" s="25" t="str">
        <f>IFERROR(IF(K633*$E$14&gt;0,K633*$E$14,0),"0")</f>
        <v>0</v>
      </c>
    </row>
    <row r="634" spans="1:12" x14ac:dyDescent="0.2">
      <c r="A634" s="1" t="s">
        <v>133</v>
      </c>
      <c r="B634" s="3" t="s">
        <v>4</v>
      </c>
      <c r="C634" s="3" t="s">
        <v>820</v>
      </c>
      <c r="D634" s="3">
        <v>18</v>
      </c>
      <c r="E634" s="3">
        <v>14</v>
      </c>
      <c r="F634" s="3" t="s">
        <v>824</v>
      </c>
      <c r="G634" s="3">
        <v>619</v>
      </c>
      <c r="H634" s="3" t="s">
        <v>820</v>
      </c>
      <c r="I634" s="3" t="s">
        <v>820</v>
      </c>
      <c r="J634" s="3" t="s">
        <v>820</v>
      </c>
      <c r="K634" s="6" t="str">
        <f t="shared" si="9"/>
        <v>-</v>
      </c>
      <c r="L634" s="25" t="str">
        <f>IFERROR(IF(K634*$E$14&gt;0,K634*$E$14,0),"0")</f>
        <v>0</v>
      </c>
    </row>
    <row r="635" spans="1:12" x14ac:dyDescent="0.2">
      <c r="A635" s="1" t="s">
        <v>147</v>
      </c>
      <c r="B635" s="3" t="s">
        <v>17</v>
      </c>
      <c r="C635" s="3" t="s">
        <v>820</v>
      </c>
      <c r="D635" s="3">
        <v>18</v>
      </c>
      <c r="E635" s="3">
        <v>14</v>
      </c>
      <c r="F635" s="3" t="s">
        <v>824</v>
      </c>
      <c r="G635" s="3">
        <v>620</v>
      </c>
      <c r="H635" s="3" t="s">
        <v>820</v>
      </c>
      <c r="I635" s="3" t="s">
        <v>820</v>
      </c>
      <c r="J635" s="3" t="s">
        <v>820</v>
      </c>
      <c r="K635" s="6" t="str">
        <f t="shared" si="9"/>
        <v>-</v>
      </c>
      <c r="L635" s="25" t="str">
        <f>IFERROR(IF(K635*$E$14&gt;0,K635*$E$14,0),"0")</f>
        <v>0</v>
      </c>
    </row>
    <row r="636" spans="1:12" x14ac:dyDescent="0.2">
      <c r="A636" s="1" t="s">
        <v>182</v>
      </c>
      <c r="B636" s="3" t="s">
        <v>1</v>
      </c>
      <c r="C636" s="3" t="s">
        <v>820</v>
      </c>
      <c r="D636" s="3">
        <v>18</v>
      </c>
      <c r="E636" s="3">
        <v>13</v>
      </c>
      <c r="F636" s="3" t="s">
        <v>824</v>
      </c>
      <c r="G636" s="3">
        <v>621</v>
      </c>
      <c r="H636" s="3" t="s">
        <v>820</v>
      </c>
      <c r="I636" s="3" t="s">
        <v>820</v>
      </c>
      <c r="J636" s="3" t="s">
        <v>820</v>
      </c>
      <c r="K636" s="6" t="str">
        <f t="shared" si="9"/>
        <v>-</v>
      </c>
      <c r="L636" s="25" t="str">
        <f>IFERROR(IF(K636*$E$14&gt;0,K636*$E$14,0),"0")</f>
        <v>0</v>
      </c>
    </row>
    <row r="637" spans="1:12" x14ac:dyDescent="0.2">
      <c r="A637" s="1" t="s">
        <v>186</v>
      </c>
      <c r="B637" s="3" t="s">
        <v>6</v>
      </c>
      <c r="C637" s="3" t="s">
        <v>820</v>
      </c>
      <c r="D637" s="3">
        <v>18</v>
      </c>
      <c r="E637" s="3">
        <v>10</v>
      </c>
      <c r="F637" s="3" t="s">
        <v>824</v>
      </c>
      <c r="G637" s="3">
        <v>622</v>
      </c>
      <c r="H637" s="3" t="s">
        <v>820</v>
      </c>
      <c r="I637" s="3" t="s">
        <v>820</v>
      </c>
      <c r="J637" s="3" t="s">
        <v>820</v>
      </c>
      <c r="K637" s="6" t="str">
        <f t="shared" si="9"/>
        <v>-</v>
      </c>
      <c r="L637" s="25" t="str">
        <f>IFERROR(IF(K637*$E$14&gt;0,K637*$E$14,0),"0")</f>
        <v>0</v>
      </c>
    </row>
    <row r="638" spans="1:12" x14ac:dyDescent="0.2">
      <c r="A638" s="1" t="s">
        <v>202</v>
      </c>
      <c r="B638" s="3" t="s">
        <v>14</v>
      </c>
      <c r="C638" s="3" t="s">
        <v>820</v>
      </c>
      <c r="D638" s="3">
        <v>18</v>
      </c>
      <c r="E638" s="3">
        <v>12</v>
      </c>
      <c r="F638" s="3" t="s">
        <v>824</v>
      </c>
      <c r="G638" s="3">
        <v>623</v>
      </c>
      <c r="H638" s="3" t="s">
        <v>820</v>
      </c>
      <c r="I638" s="3" t="s">
        <v>820</v>
      </c>
      <c r="J638" s="3" t="s">
        <v>820</v>
      </c>
      <c r="K638" s="6" t="str">
        <f t="shared" si="9"/>
        <v>-</v>
      </c>
      <c r="L638" s="25" t="str">
        <f>IFERROR(IF(K638*$E$14&gt;0,K638*$E$14,0),"0")</f>
        <v>0</v>
      </c>
    </row>
    <row r="639" spans="1:12" x14ac:dyDescent="0.2">
      <c r="A639" s="1" t="s">
        <v>204</v>
      </c>
      <c r="B639" s="3" t="s">
        <v>9</v>
      </c>
      <c r="C639" s="3" t="s">
        <v>820</v>
      </c>
      <c r="D639" s="3">
        <v>20</v>
      </c>
      <c r="E639" s="3">
        <v>10</v>
      </c>
      <c r="F639" s="3" t="s">
        <v>824</v>
      </c>
      <c r="G639" s="3">
        <v>624</v>
      </c>
      <c r="H639" s="3" t="s">
        <v>820</v>
      </c>
      <c r="I639" s="3" t="s">
        <v>820</v>
      </c>
      <c r="J639" s="3" t="s">
        <v>820</v>
      </c>
      <c r="K639" s="6" t="str">
        <f t="shared" si="9"/>
        <v>-</v>
      </c>
      <c r="L639" s="25" t="str">
        <f>IFERROR(IF(K639*$E$14&gt;0,K639*$E$14,0),"0")</f>
        <v>0</v>
      </c>
    </row>
    <row r="640" spans="1:12" x14ac:dyDescent="0.2">
      <c r="A640" s="1" t="s">
        <v>217</v>
      </c>
      <c r="B640" s="3" t="s">
        <v>10</v>
      </c>
      <c r="C640" s="3" t="s">
        <v>820</v>
      </c>
      <c r="D640" s="3">
        <v>18</v>
      </c>
      <c r="E640" s="3">
        <v>14</v>
      </c>
      <c r="F640" s="3" t="s">
        <v>824</v>
      </c>
      <c r="G640" s="3">
        <v>625</v>
      </c>
      <c r="H640" s="3" t="s">
        <v>820</v>
      </c>
      <c r="I640" s="3" t="s">
        <v>820</v>
      </c>
      <c r="J640" s="3" t="s">
        <v>820</v>
      </c>
      <c r="K640" s="6" t="str">
        <f t="shared" si="9"/>
        <v>-</v>
      </c>
      <c r="L640" s="25" t="str">
        <f>IFERROR(IF(K640*$E$14&gt;0,K640*$E$14,0),"0")</f>
        <v>0</v>
      </c>
    </row>
    <row r="641" spans="1:12" x14ac:dyDescent="0.2">
      <c r="A641" s="1" t="s">
        <v>222</v>
      </c>
      <c r="B641" s="3" t="s">
        <v>10</v>
      </c>
      <c r="C641" s="3" t="s">
        <v>820</v>
      </c>
      <c r="D641" s="3">
        <v>25</v>
      </c>
      <c r="E641" s="3">
        <v>14</v>
      </c>
      <c r="F641" s="3" t="s">
        <v>824</v>
      </c>
      <c r="G641" s="3">
        <v>626</v>
      </c>
      <c r="H641" s="3" t="s">
        <v>820</v>
      </c>
      <c r="I641" s="3" t="s">
        <v>820</v>
      </c>
      <c r="J641" s="3" t="s">
        <v>820</v>
      </c>
      <c r="K641" s="6" t="str">
        <f t="shared" si="9"/>
        <v>-</v>
      </c>
      <c r="L641" s="25" t="str">
        <f>IFERROR(IF(K641*$E$14&gt;0,K641*$E$14,0),"0")</f>
        <v>0</v>
      </c>
    </row>
    <row r="642" spans="1:12" x14ac:dyDescent="0.2">
      <c r="A642" s="1" t="s">
        <v>223</v>
      </c>
      <c r="B642" s="3" t="s">
        <v>11</v>
      </c>
      <c r="C642" s="3" t="s">
        <v>820</v>
      </c>
      <c r="D642" s="3">
        <v>18</v>
      </c>
      <c r="E642" s="3">
        <v>12</v>
      </c>
      <c r="F642" s="3" t="s">
        <v>824</v>
      </c>
      <c r="G642" s="3">
        <v>627</v>
      </c>
      <c r="H642" s="3" t="s">
        <v>820</v>
      </c>
      <c r="I642" s="3" t="s">
        <v>820</v>
      </c>
      <c r="J642" s="3" t="s">
        <v>820</v>
      </c>
      <c r="K642" s="6" t="str">
        <f t="shared" si="9"/>
        <v>-</v>
      </c>
      <c r="L642" s="25" t="str">
        <f>IFERROR(IF(K642*$E$14&gt;0,K642*$E$14,0),"0")</f>
        <v>0</v>
      </c>
    </row>
    <row r="643" spans="1:12" x14ac:dyDescent="0.2">
      <c r="A643" s="1" t="s">
        <v>235</v>
      </c>
      <c r="B643" s="3" t="s">
        <v>17</v>
      </c>
      <c r="C643" s="3" t="s">
        <v>820</v>
      </c>
      <c r="D643" s="3">
        <v>18</v>
      </c>
      <c r="E643" s="3">
        <v>14</v>
      </c>
      <c r="F643" s="3" t="s">
        <v>824</v>
      </c>
      <c r="G643" s="3">
        <v>628</v>
      </c>
      <c r="H643" s="3" t="s">
        <v>820</v>
      </c>
      <c r="I643" s="3" t="s">
        <v>820</v>
      </c>
      <c r="J643" s="3" t="s">
        <v>820</v>
      </c>
      <c r="K643" s="6" t="str">
        <f t="shared" si="9"/>
        <v>-</v>
      </c>
      <c r="L643" s="25" t="str">
        <f>IFERROR(IF(K643*$E$14&gt;0,K643*$E$14,0),"0")</f>
        <v>0</v>
      </c>
    </row>
    <row r="644" spans="1:12" x14ac:dyDescent="0.2">
      <c r="A644" s="1" t="s">
        <v>242</v>
      </c>
      <c r="B644" s="3" t="s">
        <v>4</v>
      </c>
      <c r="C644" s="3" t="s">
        <v>820</v>
      </c>
      <c r="D644" s="3">
        <v>22</v>
      </c>
      <c r="E644" s="3">
        <v>14</v>
      </c>
      <c r="F644" s="3" t="s">
        <v>824</v>
      </c>
      <c r="G644" s="3">
        <v>629</v>
      </c>
      <c r="H644" s="3" t="s">
        <v>820</v>
      </c>
      <c r="I644" s="3" t="s">
        <v>820</v>
      </c>
      <c r="J644" s="3" t="s">
        <v>820</v>
      </c>
      <c r="K644" s="6" t="str">
        <f t="shared" si="9"/>
        <v>-</v>
      </c>
      <c r="L644" s="25" t="str">
        <f>IFERROR(IF(K644*$E$14&gt;0,K644*$E$14,0),"0")</f>
        <v>0</v>
      </c>
    </row>
    <row r="645" spans="1:12" x14ac:dyDescent="0.2">
      <c r="A645" s="1" t="s">
        <v>262</v>
      </c>
      <c r="B645" s="3" t="s">
        <v>0</v>
      </c>
      <c r="C645" s="3" t="s">
        <v>820</v>
      </c>
      <c r="D645" s="3">
        <v>18</v>
      </c>
      <c r="E645" s="3">
        <v>14</v>
      </c>
      <c r="F645" s="3" t="s">
        <v>824</v>
      </c>
      <c r="G645" s="3">
        <v>630</v>
      </c>
      <c r="H645" s="3" t="s">
        <v>820</v>
      </c>
      <c r="I645" s="3" t="s">
        <v>820</v>
      </c>
      <c r="J645" s="3" t="s">
        <v>820</v>
      </c>
      <c r="K645" s="6" t="str">
        <f t="shared" si="9"/>
        <v>-</v>
      </c>
      <c r="L645" s="25" t="str">
        <f>IFERROR(IF(K645*$E$14&gt;0,K645*$E$14,0),"0")</f>
        <v>0</v>
      </c>
    </row>
    <row r="646" spans="1:12" x14ac:dyDescent="0.2">
      <c r="A646" s="1" t="s">
        <v>310</v>
      </c>
      <c r="B646" s="3" t="s">
        <v>1</v>
      </c>
      <c r="C646" s="3" t="s">
        <v>820</v>
      </c>
      <c r="D646" s="3">
        <v>18</v>
      </c>
      <c r="E646" s="3">
        <v>13</v>
      </c>
      <c r="F646" s="3" t="s">
        <v>824</v>
      </c>
      <c r="G646" s="3">
        <v>631</v>
      </c>
      <c r="H646" s="3" t="s">
        <v>820</v>
      </c>
      <c r="I646" s="3" t="s">
        <v>820</v>
      </c>
      <c r="J646" s="3" t="s">
        <v>820</v>
      </c>
      <c r="K646" s="6" t="str">
        <f t="shared" si="9"/>
        <v>-</v>
      </c>
      <c r="L646" s="25" t="str">
        <f>IFERROR(IF(K646*$E$14&gt;0,K646*$E$14,0),"0")</f>
        <v>0</v>
      </c>
    </row>
    <row r="647" spans="1:12" x14ac:dyDescent="0.2">
      <c r="A647" s="1" t="s">
        <v>336</v>
      </c>
      <c r="B647" s="3" t="s">
        <v>6</v>
      </c>
      <c r="C647" s="3" t="s">
        <v>820</v>
      </c>
      <c r="D647" s="3">
        <v>22</v>
      </c>
      <c r="E647" s="3">
        <v>10</v>
      </c>
      <c r="F647" s="3" t="s">
        <v>824</v>
      </c>
      <c r="G647" s="3">
        <v>632</v>
      </c>
      <c r="H647" s="3" t="s">
        <v>820</v>
      </c>
      <c r="I647" s="3" t="s">
        <v>820</v>
      </c>
      <c r="J647" s="3" t="s">
        <v>820</v>
      </c>
      <c r="K647" s="6" t="str">
        <f t="shared" si="9"/>
        <v>-</v>
      </c>
      <c r="L647" s="25" t="str">
        <f>IFERROR(IF(K647*$E$14&gt;0,K647*$E$14,0),"0")</f>
        <v>0</v>
      </c>
    </row>
    <row r="648" spans="1:12" x14ac:dyDescent="0.2">
      <c r="A648" s="1" t="s">
        <v>361</v>
      </c>
      <c r="B648" s="3" t="s">
        <v>1</v>
      </c>
      <c r="C648" s="3" t="s">
        <v>820</v>
      </c>
      <c r="D648" s="3">
        <v>26</v>
      </c>
      <c r="E648" s="3">
        <v>13</v>
      </c>
      <c r="F648" s="3" t="s">
        <v>824</v>
      </c>
      <c r="G648" s="3">
        <v>633</v>
      </c>
      <c r="H648" s="3" t="s">
        <v>820</v>
      </c>
      <c r="I648" s="3" t="s">
        <v>820</v>
      </c>
      <c r="J648" s="3" t="s">
        <v>820</v>
      </c>
      <c r="K648" s="6" t="str">
        <f t="shared" si="9"/>
        <v>-</v>
      </c>
      <c r="L648" s="25" t="str">
        <f>IFERROR(IF(K648*$E$14&gt;0,K648*$E$14,0),"0")</f>
        <v>0</v>
      </c>
    </row>
    <row r="649" spans="1:12" x14ac:dyDescent="0.2">
      <c r="A649" s="1" t="s">
        <v>376</v>
      </c>
      <c r="B649" s="3" t="s">
        <v>3</v>
      </c>
      <c r="C649" s="3" t="s">
        <v>820</v>
      </c>
      <c r="D649" s="3">
        <v>18</v>
      </c>
      <c r="E649" s="3">
        <v>12</v>
      </c>
      <c r="F649" s="3" t="s">
        <v>824</v>
      </c>
      <c r="G649" s="3">
        <v>634</v>
      </c>
      <c r="H649" s="3" t="s">
        <v>820</v>
      </c>
      <c r="I649" s="3" t="s">
        <v>820</v>
      </c>
      <c r="J649" s="3" t="s">
        <v>820</v>
      </c>
      <c r="K649" s="6" t="str">
        <f t="shared" si="9"/>
        <v>-</v>
      </c>
      <c r="L649" s="25" t="str">
        <f>IFERROR(IF(K649*$E$14&gt;0,K649*$E$14,0),"0")</f>
        <v>0</v>
      </c>
    </row>
    <row r="650" spans="1:12" x14ac:dyDescent="0.2">
      <c r="A650" s="1" t="s">
        <v>385</v>
      </c>
      <c r="B650" s="3" t="s">
        <v>1</v>
      </c>
      <c r="C650" s="3" t="s">
        <v>820</v>
      </c>
      <c r="D650" s="3">
        <v>20</v>
      </c>
      <c r="E650" s="3">
        <v>13</v>
      </c>
      <c r="F650" s="3" t="s">
        <v>824</v>
      </c>
      <c r="G650" s="3">
        <v>635</v>
      </c>
      <c r="H650" s="3" t="s">
        <v>820</v>
      </c>
      <c r="I650" s="3" t="s">
        <v>820</v>
      </c>
      <c r="J650" s="3" t="s">
        <v>820</v>
      </c>
      <c r="K650" s="6" t="str">
        <f t="shared" si="9"/>
        <v>-</v>
      </c>
      <c r="L650" s="25" t="str">
        <f>IFERROR(IF(K650*$E$14&gt;0,K650*$E$14,0),"0")</f>
        <v>0</v>
      </c>
    </row>
    <row r="651" spans="1:12" x14ac:dyDescent="0.2">
      <c r="A651" s="1" t="s">
        <v>393</v>
      </c>
      <c r="B651" s="3" t="s">
        <v>17</v>
      </c>
      <c r="C651" s="3" t="s">
        <v>820</v>
      </c>
      <c r="D651" s="3">
        <v>23</v>
      </c>
      <c r="E651" s="3">
        <v>14</v>
      </c>
      <c r="F651" s="3" t="s">
        <v>824</v>
      </c>
      <c r="G651" s="3">
        <v>636</v>
      </c>
      <c r="H651" s="3" t="s">
        <v>820</v>
      </c>
      <c r="I651" s="3" t="s">
        <v>820</v>
      </c>
      <c r="J651" s="3" t="s">
        <v>820</v>
      </c>
      <c r="K651" s="6" t="str">
        <f t="shared" si="9"/>
        <v>-</v>
      </c>
      <c r="L651" s="25" t="str">
        <f>IFERROR(IF(K651*$E$14&gt;0,K651*$E$14,0),"0")</f>
        <v>0</v>
      </c>
    </row>
    <row r="652" spans="1:12" x14ac:dyDescent="0.2">
      <c r="A652" s="1" t="s">
        <v>443</v>
      </c>
      <c r="B652" s="3" t="s">
        <v>7</v>
      </c>
      <c r="C652" s="3" t="s">
        <v>820</v>
      </c>
      <c r="D652" s="3">
        <v>22</v>
      </c>
      <c r="E652" s="3">
        <v>13</v>
      </c>
      <c r="F652" s="3" t="s">
        <v>824</v>
      </c>
      <c r="G652" s="3">
        <v>637</v>
      </c>
      <c r="H652" s="3" t="s">
        <v>820</v>
      </c>
      <c r="I652" s="3" t="s">
        <v>820</v>
      </c>
      <c r="J652" s="3" t="s">
        <v>820</v>
      </c>
      <c r="K652" s="6" t="str">
        <f t="shared" si="9"/>
        <v>-</v>
      </c>
      <c r="L652" s="25" t="str">
        <f>IFERROR(IF(K652*$E$14&gt;0,K652*$E$14,0),"0")</f>
        <v>0</v>
      </c>
    </row>
    <row r="653" spans="1:12" x14ac:dyDescent="0.2">
      <c r="A653" s="1" t="s">
        <v>446</v>
      </c>
      <c r="B653" s="3" t="s">
        <v>3</v>
      </c>
      <c r="C653" s="3" t="s">
        <v>820</v>
      </c>
      <c r="D653" s="3">
        <v>20</v>
      </c>
      <c r="E653" s="3">
        <v>12</v>
      </c>
      <c r="F653" s="3" t="s">
        <v>824</v>
      </c>
      <c r="G653" s="3">
        <v>638</v>
      </c>
      <c r="H653" s="3" t="s">
        <v>820</v>
      </c>
      <c r="I653" s="3" t="s">
        <v>820</v>
      </c>
      <c r="J653" s="3" t="s">
        <v>820</v>
      </c>
      <c r="K653" s="6" t="str">
        <f t="shared" si="9"/>
        <v>-</v>
      </c>
      <c r="L653" s="25" t="str">
        <f>IFERROR(IF(K653*$E$14&gt;0,K653*$E$14,0),"0")</f>
        <v>0</v>
      </c>
    </row>
    <row r="654" spans="1:12" x14ac:dyDescent="0.2">
      <c r="A654" s="1" t="s">
        <v>452</v>
      </c>
      <c r="B654" s="3" t="s">
        <v>13</v>
      </c>
      <c r="C654" s="3" t="s">
        <v>820</v>
      </c>
      <c r="D654" s="3">
        <v>19</v>
      </c>
      <c r="E654" s="3">
        <v>13</v>
      </c>
      <c r="F654" s="3" t="s">
        <v>824</v>
      </c>
      <c r="G654" s="3">
        <v>639</v>
      </c>
      <c r="H654" s="3" t="s">
        <v>820</v>
      </c>
      <c r="I654" s="3" t="s">
        <v>820</v>
      </c>
      <c r="J654" s="3" t="s">
        <v>820</v>
      </c>
      <c r="K654" s="6" t="str">
        <f t="shared" si="9"/>
        <v>-</v>
      </c>
      <c r="L654" s="25" t="str">
        <f>IFERROR(IF(K654*$E$14&gt;0,K654*$E$14,0),"0")</f>
        <v>0</v>
      </c>
    </row>
    <row r="655" spans="1:12" x14ac:dyDescent="0.2">
      <c r="A655" s="1" t="s">
        <v>460</v>
      </c>
      <c r="B655" s="3" t="s">
        <v>5</v>
      </c>
      <c r="C655" s="3" t="s">
        <v>820</v>
      </c>
      <c r="D655" s="3">
        <v>24</v>
      </c>
      <c r="E655" s="3">
        <v>13</v>
      </c>
      <c r="F655" s="3" t="s">
        <v>824</v>
      </c>
      <c r="G655" s="3">
        <v>640</v>
      </c>
      <c r="H655" s="3" t="s">
        <v>820</v>
      </c>
      <c r="I655" s="3" t="s">
        <v>820</v>
      </c>
      <c r="J655" s="3" t="s">
        <v>820</v>
      </c>
      <c r="K655" s="6" t="str">
        <f t="shared" si="9"/>
        <v>-</v>
      </c>
      <c r="L655" s="25" t="str">
        <f>IFERROR(IF(K655*$E$14&gt;0,K655*$E$14,0),"0")</f>
        <v>0</v>
      </c>
    </row>
    <row r="656" spans="1:12" x14ac:dyDescent="0.2">
      <c r="A656" s="1" t="s">
        <v>531</v>
      </c>
      <c r="B656" s="3" t="s">
        <v>3</v>
      </c>
      <c r="C656" s="3" t="s">
        <v>820</v>
      </c>
      <c r="D656" s="3">
        <v>18</v>
      </c>
      <c r="E656" s="3">
        <v>12</v>
      </c>
      <c r="F656" s="3" t="s">
        <v>824</v>
      </c>
      <c r="G656" s="3">
        <v>641</v>
      </c>
      <c r="H656" s="3" t="s">
        <v>820</v>
      </c>
      <c r="I656" s="3" t="s">
        <v>820</v>
      </c>
      <c r="J656" s="3" t="s">
        <v>820</v>
      </c>
      <c r="K656" s="6" t="str">
        <f t="shared" si="9"/>
        <v>-</v>
      </c>
      <c r="L656" s="25" t="str">
        <f>IFERROR(IF(K656*$E$14&gt;0,K656*$E$14,0),"0")</f>
        <v>0</v>
      </c>
    </row>
    <row r="657" spans="1:12" x14ac:dyDescent="0.2">
      <c r="A657" s="1" t="s">
        <v>546</v>
      </c>
      <c r="B657" s="3" t="s">
        <v>7</v>
      </c>
      <c r="C657" s="3" t="s">
        <v>820</v>
      </c>
      <c r="D657" s="3">
        <v>19</v>
      </c>
      <c r="E657" s="3">
        <v>13</v>
      </c>
      <c r="F657" s="3" t="s">
        <v>824</v>
      </c>
      <c r="G657" s="3">
        <v>642</v>
      </c>
      <c r="H657" s="3" t="s">
        <v>820</v>
      </c>
      <c r="I657" s="3" t="s">
        <v>820</v>
      </c>
      <c r="J657" s="3" t="s">
        <v>820</v>
      </c>
      <c r="K657" s="6" t="str">
        <f t="shared" si="9"/>
        <v>-</v>
      </c>
      <c r="L657" s="25" t="str">
        <f>IFERROR(IF(K657*$E$14&gt;0,K657*$E$14,0),"0")</f>
        <v>0</v>
      </c>
    </row>
    <row r="658" spans="1:12" x14ac:dyDescent="0.2">
      <c r="A658" s="1" t="s">
        <v>549</v>
      </c>
      <c r="B658" s="3" t="s">
        <v>7</v>
      </c>
      <c r="C658" s="3" t="s">
        <v>820</v>
      </c>
      <c r="D658" s="3">
        <v>18</v>
      </c>
      <c r="E658" s="3">
        <v>13</v>
      </c>
      <c r="F658" s="3" t="s">
        <v>824</v>
      </c>
      <c r="G658" s="3">
        <v>643</v>
      </c>
      <c r="H658" s="3" t="s">
        <v>820</v>
      </c>
      <c r="I658" s="3" t="s">
        <v>820</v>
      </c>
      <c r="J658" s="3" t="s">
        <v>820</v>
      </c>
      <c r="K658" s="6" t="str">
        <f t="shared" si="9"/>
        <v>-</v>
      </c>
      <c r="L658" s="25" t="str">
        <f>IFERROR(IF(K658*$E$14&gt;0,K658*$E$14,0),"0")</f>
        <v>0</v>
      </c>
    </row>
    <row r="659" spans="1:12" x14ac:dyDescent="0.2">
      <c r="A659" s="1" t="s">
        <v>554</v>
      </c>
      <c r="B659" s="3" t="s">
        <v>17</v>
      </c>
      <c r="C659" s="3" t="s">
        <v>820</v>
      </c>
      <c r="D659" s="3">
        <v>20</v>
      </c>
      <c r="E659" s="3">
        <v>14</v>
      </c>
      <c r="F659" s="3" t="s">
        <v>824</v>
      </c>
      <c r="G659" s="3">
        <v>644</v>
      </c>
      <c r="H659" s="3" t="s">
        <v>820</v>
      </c>
      <c r="I659" s="3" t="s">
        <v>820</v>
      </c>
      <c r="J659" s="3" t="s">
        <v>820</v>
      </c>
      <c r="K659" s="6" t="str">
        <f t="shared" ref="K659:K722" si="10">IFERROR(IF(IF(ISNUMBER(SEARCH("DEF",F659)),I659-$C$12,IF(ISNUMBER(SEARCH("FWD",F659)),I659-$C$15,IF(ISNUMBER(SEARCH("RUC",F659)),I659-$C$14,IF(ISNUMBER(SEARCH("MID",F659)),I659-$C$13))))&lt;0,"-",ROUNDUP(IF(ISNUMBER(SEARCH("DEF",F659)),I659-$C$12,IF(ISNUMBER(SEARCH("FWD",F659)),I659-$C$15,IF(ISNUMBER(SEARCH("RUC",F659)),I659-$C$14,IF(ISNUMBER(SEARCH("MID",F659)),I659-$C$13)))),0)),"-")</f>
        <v>-</v>
      </c>
      <c r="L659" s="25" t="str">
        <f>IFERROR(IF(K659*$E$14&gt;0,K659*$E$14,0),"0")</f>
        <v>0</v>
      </c>
    </row>
    <row r="660" spans="1:12" x14ac:dyDescent="0.2">
      <c r="A660" s="1" t="s">
        <v>566</v>
      </c>
      <c r="B660" s="3" t="s">
        <v>0</v>
      </c>
      <c r="C660" s="3" t="s">
        <v>820</v>
      </c>
      <c r="D660" s="3">
        <v>18</v>
      </c>
      <c r="E660" s="3">
        <v>14</v>
      </c>
      <c r="F660" s="3" t="s">
        <v>824</v>
      </c>
      <c r="G660" s="3">
        <v>645</v>
      </c>
      <c r="H660" s="3" t="s">
        <v>820</v>
      </c>
      <c r="I660" s="3" t="s">
        <v>820</v>
      </c>
      <c r="J660" s="3" t="s">
        <v>820</v>
      </c>
      <c r="K660" s="6" t="str">
        <f t="shared" si="10"/>
        <v>-</v>
      </c>
      <c r="L660" s="25" t="str">
        <f>IFERROR(IF(K660*$E$14&gt;0,K660*$E$14,0),"0")</f>
        <v>0</v>
      </c>
    </row>
    <row r="661" spans="1:12" x14ac:dyDescent="0.2">
      <c r="A661" s="1" t="s">
        <v>834</v>
      </c>
      <c r="B661" s="3" t="s">
        <v>3</v>
      </c>
      <c r="C661" s="3" t="s">
        <v>820</v>
      </c>
      <c r="D661" s="3">
        <v>23</v>
      </c>
      <c r="E661" s="3">
        <v>12</v>
      </c>
      <c r="F661" s="3" t="s">
        <v>824</v>
      </c>
      <c r="G661" s="3">
        <v>646</v>
      </c>
      <c r="H661" s="3" t="s">
        <v>820</v>
      </c>
      <c r="I661" s="3" t="s">
        <v>820</v>
      </c>
      <c r="J661" s="3" t="s">
        <v>820</v>
      </c>
      <c r="K661" s="6" t="str">
        <f t="shared" si="10"/>
        <v>-</v>
      </c>
      <c r="L661" s="25" t="str">
        <f>IFERROR(IF(K661*$E$14&gt;0,K661*$E$14,0),"0")</f>
        <v>0</v>
      </c>
    </row>
    <row r="662" spans="1:12" x14ac:dyDescent="0.2">
      <c r="A662" s="1" t="s">
        <v>582</v>
      </c>
      <c r="B662" s="3" t="s">
        <v>9</v>
      </c>
      <c r="C662" s="3" t="s">
        <v>820</v>
      </c>
      <c r="D662" s="3">
        <v>18</v>
      </c>
      <c r="E662" s="3">
        <v>10</v>
      </c>
      <c r="F662" s="3" t="s">
        <v>824</v>
      </c>
      <c r="G662" s="3">
        <v>647</v>
      </c>
      <c r="H662" s="3" t="s">
        <v>820</v>
      </c>
      <c r="I662" s="3" t="s">
        <v>820</v>
      </c>
      <c r="J662" s="3" t="s">
        <v>820</v>
      </c>
      <c r="K662" s="6" t="str">
        <f t="shared" si="10"/>
        <v>-</v>
      </c>
      <c r="L662" s="25" t="str">
        <f>IFERROR(IF(K662*$E$14&gt;0,K662*$E$14,0),"0")</f>
        <v>0</v>
      </c>
    </row>
    <row r="663" spans="1:12" x14ac:dyDescent="0.2">
      <c r="A663" s="1" t="s">
        <v>596</v>
      </c>
      <c r="B663" s="3" t="s">
        <v>4</v>
      </c>
      <c r="C663" s="3" t="s">
        <v>820</v>
      </c>
      <c r="D663" s="3">
        <v>19</v>
      </c>
      <c r="E663" s="3">
        <v>14</v>
      </c>
      <c r="F663" s="3" t="s">
        <v>824</v>
      </c>
      <c r="G663" s="3">
        <v>648</v>
      </c>
      <c r="H663" s="3" t="s">
        <v>820</v>
      </c>
      <c r="I663" s="3" t="s">
        <v>820</v>
      </c>
      <c r="J663" s="3" t="s">
        <v>820</v>
      </c>
      <c r="K663" s="6" t="str">
        <f t="shared" si="10"/>
        <v>-</v>
      </c>
      <c r="L663" s="25" t="str">
        <f>IFERROR(IF(K663*$E$14&gt;0,K663*$E$14,0),"0")</f>
        <v>0</v>
      </c>
    </row>
    <row r="664" spans="1:12" x14ac:dyDescent="0.2">
      <c r="A664" s="1" t="s">
        <v>608</v>
      </c>
      <c r="B664" s="3" t="s">
        <v>8</v>
      </c>
      <c r="C664" s="3" t="s">
        <v>820</v>
      </c>
      <c r="D664" s="3">
        <v>18</v>
      </c>
      <c r="E664" s="3">
        <v>12</v>
      </c>
      <c r="F664" s="3" t="s">
        <v>824</v>
      </c>
      <c r="G664" s="3">
        <v>649</v>
      </c>
      <c r="H664" s="3" t="s">
        <v>820</v>
      </c>
      <c r="I664" s="3" t="s">
        <v>820</v>
      </c>
      <c r="J664" s="3" t="s">
        <v>820</v>
      </c>
      <c r="K664" s="6" t="str">
        <f t="shared" si="10"/>
        <v>-</v>
      </c>
      <c r="L664" s="25" t="str">
        <f>IFERROR(IF(K664*$E$14&gt;0,K664*$E$14,0),"0")</f>
        <v>0</v>
      </c>
    </row>
    <row r="665" spans="1:12" x14ac:dyDescent="0.2">
      <c r="A665" s="1" t="s">
        <v>677</v>
      </c>
      <c r="B665" s="3" t="s">
        <v>12</v>
      </c>
      <c r="C665" s="3" t="s">
        <v>820</v>
      </c>
      <c r="D665" s="3">
        <v>18</v>
      </c>
      <c r="E665" s="3">
        <v>13</v>
      </c>
      <c r="F665" s="3" t="s">
        <v>824</v>
      </c>
      <c r="G665" s="3">
        <v>650</v>
      </c>
      <c r="H665" s="3" t="s">
        <v>820</v>
      </c>
      <c r="I665" s="3" t="s">
        <v>820</v>
      </c>
      <c r="J665" s="3" t="s">
        <v>820</v>
      </c>
      <c r="K665" s="6" t="str">
        <f t="shared" si="10"/>
        <v>-</v>
      </c>
      <c r="L665" s="25" t="str">
        <f>IFERROR(IF(K665*$E$14&gt;0,K665*$E$14,0),"0")</f>
        <v>0</v>
      </c>
    </row>
    <row r="666" spans="1:12" x14ac:dyDescent="0.2">
      <c r="A666" s="1" t="s">
        <v>682</v>
      </c>
      <c r="B666" s="3" t="s">
        <v>5</v>
      </c>
      <c r="C666" s="3" t="s">
        <v>820</v>
      </c>
      <c r="D666" s="3">
        <v>20</v>
      </c>
      <c r="E666" s="3">
        <v>13</v>
      </c>
      <c r="F666" s="3" t="s">
        <v>824</v>
      </c>
      <c r="G666" s="3">
        <v>651</v>
      </c>
      <c r="H666" s="3" t="s">
        <v>820</v>
      </c>
      <c r="I666" s="3" t="s">
        <v>820</v>
      </c>
      <c r="J666" s="3" t="s">
        <v>820</v>
      </c>
      <c r="K666" s="6" t="str">
        <f t="shared" si="10"/>
        <v>-</v>
      </c>
      <c r="L666" s="25" t="str">
        <f>IFERROR(IF(K666*$E$14&gt;0,K666*$E$14,0),"0")</f>
        <v>0</v>
      </c>
    </row>
    <row r="667" spans="1:12" x14ac:dyDescent="0.2">
      <c r="A667" s="1" t="s">
        <v>706</v>
      </c>
      <c r="B667" s="3" t="s">
        <v>9</v>
      </c>
      <c r="C667" s="3" t="s">
        <v>820</v>
      </c>
      <c r="D667" s="3">
        <v>20</v>
      </c>
      <c r="E667" s="3">
        <v>10</v>
      </c>
      <c r="F667" s="3" t="s">
        <v>824</v>
      </c>
      <c r="G667" s="3">
        <v>652</v>
      </c>
      <c r="H667" s="3" t="s">
        <v>820</v>
      </c>
      <c r="I667" s="3" t="s">
        <v>820</v>
      </c>
      <c r="J667" s="3" t="s">
        <v>820</v>
      </c>
      <c r="K667" s="6" t="str">
        <f t="shared" si="10"/>
        <v>-</v>
      </c>
      <c r="L667" s="25" t="str">
        <f>IFERROR(IF(K667*$E$14&gt;0,K667*$E$14,0),"0")</f>
        <v>0</v>
      </c>
    </row>
    <row r="668" spans="1:12" x14ac:dyDescent="0.2">
      <c r="A668" s="1" t="s">
        <v>769</v>
      </c>
      <c r="B668" s="3" t="s">
        <v>1</v>
      </c>
      <c r="C668" s="3" t="s">
        <v>820</v>
      </c>
      <c r="D668" s="3">
        <v>18</v>
      </c>
      <c r="E668" s="3">
        <v>13</v>
      </c>
      <c r="F668" s="3" t="s">
        <v>824</v>
      </c>
      <c r="G668" s="3">
        <v>653</v>
      </c>
      <c r="H668" s="3" t="s">
        <v>820</v>
      </c>
      <c r="I668" s="3" t="s">
        <v>820</v>
      </c>
      <c r="J668" s="3" t="s">
        <v>820</v>
      </c>
      <c r="K668" s="6" t="str">
        <f t="shared" si="10"/>
        <v>-</v>
      </c>
      <c r="L668" s="25" t="str">
        <f>IFERROR(IF(K668*$E$14&gt;0,K668*$E$14,0),"0")</f>
        <v>0</v>
      </c>
    </row>
    <row r="669" spans="1:12" x14ac:dyDescent="0.2">
      <c r="A669" s="1" t="s">
        <v>788</v>
      </c>
      <c r="B669" s="3" t="s">
        <v>6</v>
      </c>
      <c r="C669" s="3" t="s">
        <v>820</v>
      </c>
      <c r="D669" s="3">
        <v>21</v>
      </c>
      <c r="E669" s="3">
        <v>10</v>
      </c>
      <c r="F669" s="3" t="s">
        <v>824</v>
      </c>
      <c r="G669" s="3">
        <v>654</v>
      </c>
      <c r="H669" s="3" t="s">
        <v>820</v>
      </c>
      <c r="I669" s="3" t="s">
        <v>820</v>
      </c>
      <c r="J669" s="3" t="s">
        <v>820</v>
      </c>
      <c r="K669" s="6" t="str">
        <f t="shared" si="10"/>
        <v>-</v>
      </c>
      <c r="L669" s="25" t="str">
        <f>IFERROR(IF(K669*$E$14&gt;0,K669*$E$14,0),"0")</f>
        <v>0</v>
      </c>
    </row>
    <row r="670" spans="1:12" x14ac:dyDescent="0.2">
      <c r="A670" s="1" t="s">
        <v>806</v>
      </c>
      <c r="B670" s="3" t="s">
        <v>3</v>
      </c>
      <c r="C670" s="3" t="s">
        <v>820</v>
      </c>
      <c r="D670" s="3">
        <v>18</v>
      </c>
      <c r="E670" s="3">
        <v>12</v>
      </c>
      <c r="F670" s="3" t="s">
        <v>824</v>
      </c>
      <c r="G670" s="3">
        <v>655</v>
      </c>
      <c r="H670" s="3" t="s">
        <v>820</v>
      </c>
      <c r="I670" s="3" t="s">
        <v>820</v>
      </c>
      <c r="J670" s="3" t="s">
        <v>820</v>
      </c>
      <c r="K670" s="6" t="str">
        <f t="shared" si="10"/>
        <v>-</v>
      </c>
      <c r="L670" s="25" t="str">
        <f>IFERROR(IF(K670*$E$14&gt;0,K670*$E$14,0),"0")</f>
        <v>0</v>
      </c>
    </row>
    <row r="671" spans="1:12" x14ac:dyDescent="0.2">
      <c r="A671" s="1" t="s">
        <v>57</v>
      </c>
      <c r="B671" s="3" t="s">
        <v>16</v>
      </c>
      <c r="C671" s="3" t="s">
        <v>820</v>
      </c>
      <c r="D671" s="3">
        <v>18</v>
      </c>
      <c r="E671" s="3">
        <v>14</v>
      </c>
      <c r="F671" s="3" t="s">
        <v>822</v>
      </c>
      <c r="G671" s="3">
        <v>656</v>
      </c>
      <c r="H671" s="3" t="s">
        <v>820</v>
      </c>
      <c r="I671" s="3" t="s">
        <v>820</v>
      </c>
      <c r="J671" s="3" t="s">
        <v>820</v>
      </c>
      <c r="K671" s="6" t="str">
        <f t="shared" si="10"/>
        <v>-</v>
      </c>
      <c r="L671" s="25" t="str">
        <f>IFERROR(IF(K671*$E$14&gt;0,K671*$E$14,0),"0")</f>
        <v>0</v>
      </c>
    </row>
    <row r="672" spans="1:12" x14ac:dyDescent="0.2">
      <c r="A672" s="1" t="s">
        <v>192</v>
      </c>
      <c r="B672" s="3" t="s">
        <v>14</v>
      </c>
      <c r="C672" s="3" t="s">
        <v>820</v>
      </c>
      <c r="D672" s="3">
        <v>18</v>
      </c>
      <c r="E672" s="3">
        <v>12</v>
      </c>
      <c r="F672" s="3" t="s">
        <v>822</v>
      </c>
      <c r="G672" s="3">
        <v>657</v>
      </c>
      <c r="H672" s="3" t="s">
        <v>820</v>
      </c>
      <c r="I672" s="3" t="s">
        <v>820</v>
      </c>
      <c r="J672" s="3" t="s">
        <v>820</v>
      </c>
      <c r="K672" s="6" t="str">
        <f t="shared" si="10"/>
        <v>-</v>
      </c>
      <c r="L672" s="25" t="str">
        <f>IFERROR(IF(K672*$E$14&gt;0,K672*$E$14,0),"0")</f>
        <v>0</v>
      </c>
    </row>
    <row r="673" spans="1:12" x14ac:dyDescent="0.2">
      <c r="A673" s="1" t="s">
        <v>233</v>
      </c>
      <c r="B673" s="3" t="s">
        <v>12</v>
      </c>
      <c r="C673" s="3" t="s">
        <v>820</v>
      </c>
      <c r="D673" s="3">
        <v>20</v>
      </c>
      <c r="E673" s="3">
        <v>13</v>
      </c>
      <c r="F673" s="3" t="s">
        <v>822</v>
      </c>
      <c r="G673" s="3">
        <v>658</v>
      </c>
      <c r="H673" s="3" t="s">
        <v>820</v>
      </c>
      <c r="I673" s="3" t="s">
        <v>820</v>
      </c>
      <c r="J673" s="3" t="s">
        <v>820</v>
      </c>
      <c r="K673" s="6" t="str">
        <f t="shared" si="10"/>
        <v>-</v>
      </c>
      <c r="L673" s="25" t="str">
        <f>IFERROR(IF(K673*$E$14&gt;0,K673*$E$14,0),"0")</f>
        <v>0</v>
      </c>
    </row>
    <row r="674" spans="1:12" x14ac:dyDescent="0.2">
      <c r="A674" s="1" t="s">
        <v>238</v>
      </c>
      <c r="B674" s="3" t="s">
        <v>9</v>
      </c>
      <c r="C674" s="3" t="s">
        <v>820</v>
      </c>
      <c r="D674" s="3">
        <v>21</v>
      </c>
      <c r="E674" s="3">
        <v>10</v>
      </c>
      <c r="F674" s="3" t="s">
        <v>822</v>
      </c>
      <c r="G674" s="3">
        <v>659</v>
      </c>
      <c r="H674" s="3" t="s">
        <v>820</v>
      </c>
      <c r="I674" s="3" t="s">
        <v>820</v>
      </c>
      <c r="J674" s="3" t="s">
        <v>820</v>
      </c>
      <c r="K674" s="6" t="str">
        <f t="shared" si="10"/>
        <v>-</v>
      </c>
      <c r="L674" s="25" t="str">
        <f>IFERROR(IF(K674*$E$14&gt;0,K674*$E$14,0),"0")</f>
        <v>0</v>
      </c>
    </row>
    <row r="675" spans="1:12" x14ac:dyDescent="0.2">
      <c r="A675" s="1" t="s">
        <v>311</v>
      </c>
      <c r="B675" s="3" t="s">
        <v>9</v>
      </c>
      <c r="C675" s="3" t="s">
        <v>820</v>
      </c>
      <c r="D675" s="3">
        <v>18</v>
      </c>
      <c r="E675" s="3">
        <v>10</v>
      </c>
      <c r="F675" s="3" t="s">
        <v>822</v>
      </c>
      <c r="G675" s="3">
        <v>660</v>
      </c>
      <c r="H675" s="3" t="s">
        <v>820</v>
      </c>
      <c r="I675" s="3" t="s">
        <v>820</v>
      </c>
      <c r="J675" s="3" t="s">
        <v>820</v>
      </c>
      <c r="K675" s="6" t="str">
        <f t="shared" si="10"/>
        <v>-</v>
      </c>
      <c r="L675" s="25" t="str">
        <f>IFERROR(IF(K675*$E$14&gt;0,K675*$E$14,0),"0")</f>
        <v>0</v>
      </c>
    </row>
    <row r="676" spans="1:12" x14ac:dyDescent="0.2">
      <c r="A676" s="1" t="s">
        <v>449</v>
      </c>
      <c r="B676" s="3" t="s">
        <v>5</v>
      </c>
      <c r="C676" s="3" t="s">
        <v>820</v>
      </c>
      <c r="D676" s="3">
        <v>19</v>
      </c>
      <c r="E676" s="3">
        <v>13</v>
      </c>
      <c r="F676" s="3" t="s">
        <v>822</v>
      </c>
      <c r="G676" s="3">
        <v>661</v>
      </c>
      <c r="H676" s="3" t="s">
        <v>820</v>
      </c>
      <c r="I676" s="3" t="s">
        <v>820</v>
      </c>
      <c r="J676" s="3" t="s">
        <v>820</v>
      </c>
      <c r="K676" s="6" t="str">
        <f t="shared" si="10"/>
        <v>-</v>
      </c>
      <c r="L676" s="25" t="str">
        <f>IFERROR(IF(K676*$E$14&gt;0,K676*$E$14,0),"0")</f>
        <v>0</v>
      </c>
    </row>
    <row r="677" spans="1:12" x14ac:dyDescent="0.2">
      <c r="A677" s="1" t="s">
        <v>65</v>
      </c>
      <c r="B677" s="3" t="s">
        <v>11</v>
      </c>
      <c r="C677" s="3" t="s">
        <v>820</v>
      </c>
      <c r="D677" s="3">
        <v>19</v>
      </c>
      <c r="E677" s="3">
        <v>12</v>
      </c>
      <c r="F677" s="3" t="s">
        <v>823</v>
      </c>
      <c r="G677" s="3">
        <v>662</v>
      </c>
      <c r="H677" s="3" t="s">
        <v>820</v>
      </c>
      <c r="I677" s="3" t="s">
        <v>820</v>
      </c>
      <c r="J677" s="3" t="s">
        <v>820</v>
      </c>
      <c r="K677" s="6" t="str">
        <f t="shared" si="10"/>
        <v>-</v>
      </c>
      <c r="L677" s="25" t="str">
        <f>IFERROR(IF(K677*$E$14&gt;0,K677*$E$14,0),"0")</f>
        <v>0</v>
      </c>
    </row>
    <row r="678" spans="1:12" x14ac:dyDescent="0.2">
      <c r="A678" s="1" t="s">
        <v>103</v>
      </c>
      <c r="B678" s="3" t="s">
        <v>15</v>
      </c>
      <c r="C678" s="3" t="s">
        <v>820</v>
      </c>
      <c r="D678" s="3">
        <v>19</v>
      </c>
      <c r="E678" s="3">
        <v>14</v>
      </c>
      <c r="F678" s="3" t="s">
        <v>823</v>
      </c>
      <c r="G678" s="3">
        <v>663</v>
      </c>
      <c r="H678" s="3" t="s">
        <v>820</v>
      </c>
      <c r="I678" s="3" t="s">
        <v>820</v>
      </c>
      <c r="J678" s="3" t="s">
        <v>820</v>
      </c>
      <c r="K678" s="6" t="str">
        <f t="shared" si="10"/>
        <v>-</v>
      </c>
      <c r="L678" s="25" t="str">
        <f>IFERROR(IF(K678*$E$14&gt;0,K678*$E$14,0),"0")</f>
        <v>0</v>
      </c>
    </row>
    <row r="679" spans="1:12" x14ac:dyDescent="0.2">
      <c r="A679" s="1" t="s">
        <v>134</v>
      </c>
      <c r="B679" s="3" t="s">
        <v>7</v>
      </c>
      <c r="C679" s="3" t="s">
        <v>820</v>
      </c>
      <c r="D679" s="3">
        <v>19</v>
      </c>
      <c r="E679" s="3">
        <v>13</v>
      </c>
      <c r="F679" s="3" t="s">
        <v>823</v>
      </c>
      <c r="G679" s="3">
        <v>664</v>
      </c>
      <c r="H679" s="3" t="s">
        <v>820</v>
      </c>
      <c r="I679" s="3" t="s">
        <v>820</v>
      </c>
      <c r="J679" s="3" t="s">
        <v>820</v>
      </c>
      <c r="K679" s="6" t="str">
        <f t="shared" si="10"/>
        <v>-</v>
      </c>
      <c r="L679" s="25" t="str">
        <f>IFERROR(IF(K679*$E$14&gt;0,K679*$E$14,0),"0")</f>
        <v>0</v>
      </c>
    </row>
    <row r="680" spans="1:12" x14ac:dyDescent="0.2">
      <c r="A680" s="1" t="s">
        <v>374</v>
      </c>
      <c r="B680" s="3" t="s">
        <v>2</v>
      </c>
      <c r="C680" s="3" t="s">
        <v>820</v>
      </c>
      <c r="D680" s="3">
        <v>19</v>
      </c>
      <c r="E680" s="3">
        <v>13</v>
      </c>
      <c r="F680" s="3" t="s">
        <v>823</v>
      </c>
      <c r="G680" s="3">
        <v>665</v>
      </c>
      <c r="H680" s="3" t="s">
        <v>820</v>
      </c>
      <c r="I680" s="3" t="s">
        <v>820</v>
      </c>
      <c r="J680" s="3" t="s">
        <v>820</v>
      </c>
      <c r="K680" s="6" t="str">
        <f t="shared" si="10"/>
        <v>-</v>
      </c>
      <c r="L680" s="25" t="str">
        <f>IFERROR(IF(K680*$E$14&gt;0,K680*$E$14,0),"0")</f>
        <v>0</v>
      </c>
    </row>
    <row r="681" spans="1:12" x14ac:dyDescent="0.2">
      <c r="A681" s="1" t="s">
        <v>605</v>
      </c>
      <c r="B681" s="3" t="s">
        <v>10</v>
      </c>
      <c r="C681" s="3" t="s">
        <v>820</v>
      </c>
      <c r="D681" s="3">
        <v>19</v>
      </c>
      <c r="E681" s="3">
        <v>14</v>
      </c>
      <c r="F681" s="3" t="s">
        <v>823</v>
      </c>
      <c r="G681" s="3">
        <v>666</v>
      </c>
      <c r="H681" s="3" t="s">
        <v>820</v>
      </c>
      <c r="I681" s="3" t="s">
        <v>820</v>
      </c>
      <c r="J681" s="3" t="s">
        <v>820</v>
      </c>
      <c r="K681" s="6" t="str">
        <f t="shared" si="10"/>
        <v>-</v>
      </c>
      <c r="L681" s="25" t="str">
        <f>IFERROR(IF(K681*$E$14&gt;0,K681*$E$14,0),"0")</f>
        <v>0</v>
      </c>
    </row>
    <row r="682" spans="1:12" x14ac:dyDescent="0.2">
      <c r="A682" s="1" t="s">
        <v>683</v>
      </c>
      <c r="B682" s="3" t="s">
        <v>10</v>
      </c>
      <c r="C682" s="3" t="s">
        <v>820</v>
      </c>
      <c r="D682" s="3">
        <v>19</v>
      </c>
      <c r="E682" s="3">
        <v>14</v>
      </c>
      <c r="F682" s="3" t="s">
        <v>823</v>
      </c>
      <c r="G682" s="3">
        <v>667</v>
      </c>
      <c r="H682" s="3" t="s">
        <v>820</v>
      </c>
      <c r="I682" s="3" t="s">
        <v>820</v>
      </c>
      <c r="J682" s="3" t="s">
        <v>820</v>
      </c>
      <c r="K682" s="6" t="str">
        <f t="shared" si="10"/>
        <v>-</v>
      </c>
      <c r="L682" s="25" t="str">
        <f>IFERROR(IF(K682*$E$14&gt;0,K682*$E$14,0),"0")</f>
        <v>0</v>
      </c>
    </row>
    <row r="683" spans="1:12" x14ac:dyDescent="0.2">
      <c r="A683" s="1" t="s">
        <v>798</v>
      </c>
      <c r="B683" s="3" t="s">
        <v>10</v>
      </c>
      <c r="C683" s="3" t="s">
        <v>820</v>
      </c>
      <c r="D683" s="3">
        <v>22</v>
      </c>
      <c r="E683" s="3">
        <v>14</v>
      </c>
      <c r="F683" s="3" t="s">
        <v>823</v>
      </c>
      <c r="G683" s="3">
        <v>668</v>
      </c>
      <c r="H683" s="3" t="s">
        <v>820</v>
      </c>
      <c r="I683" s="3" t="s">
        <v>820</v>
      </c>
      <c r="J683" s="3" t="s">
        <v>820</v>
      </c>
      <c r="K683" s="6" t="str">
        <f t="shared" si="10"/>
        <v>-</v>
      </c>
      <c r="L683" s="25" t="str">
        <f>IFERROR(IF(K683*$E$14&gt;0,K683*$E$14,0),"0")</f>
        <v>0</v>
      </c>
    </row>
    <row r="684" spans="1:12" x14ac:dyDescent="0.2">
      <c r="A684" s="1" t="s">
        <v>28</v>
      </c>
      <c r="B684" s="3" t="s">
        <v>1</v>
      </c>
      <c r="C684" s="3" t="s">
        <v>820</v>
      </c>
      <c r="D684" s="3">
        <v>21</v>
      </c>
      <c r="E684" s="3">
        <v>13</v>
      </c>
      <c r="F684" s="3" t="s">
        <v>823</v>
      </c>
      <c r="G684" s="3">
        <v>669</v>
      </c>
      <c r="H684" s="3" t="s">
        <v>820</v>
      </c>
      <c r="I684" s="3" t="s">
        <v>820</v>
      </c>
      <c r="J684" s="3" t="s">
        <v>820</v>
      </c>
      <c r="K684" s="6" t="str">
        <f t="shared" si="10"/>
        <v>-</v>
      </c>
      <c r="L684" s="25" t="str">
        <f>IFERROR(IF(K684*$E$14&gt;0,K684*$E$14,0),"0")</f>
        <v>0</v>
      </c>
    </row>
    <row r="685" spans="1:12" x14ac:dyDescent="0.2">
      <c r="A685" s="1" t="s">
        <v>55</v>
      </c>
      <c r="B685" s="3" t="s">
        <v>6</v>
      </c>
      <c r="C685" s="3" t="s">
        <v>820</v>
      </c>
      <c r="D685" s="3">
        <v>18</v>
      </c>
      <c r="E685" s="3">
        <v>10</v>
      </c>
      <c r="F685" s="3" t="s">
        <v>823</v>
      </c>
      <c r="G685" s="3">
        <v>670</v>
      </c>
      <c r="H685" s="3" t="s">
        <v>820</v>
      </c>
      <c r="I685" s="3" t="s">
        <v>820</v>
      </c>
      <c r="J685" s="3" t="s">
        <v>820</v>
      </c>
      <c r="K685" s="6" t="str">
        <f t="shared" si="10"/>
        <v>-</v>
      </c>
      <c r="L685" s="25" t="str">
        <f>IFERROR(IF(K685*$E$14&gt;0,K685*$E$14,0),"0")</f>
        <v>0</v>
      </c>
    </row>
    <row r="686" spans="1:12" x14ac:dyDescent="0.2">
      <c r="A686" s="1" t="s">
        <v>86</v>
      </c>
      <c r="B686" s="3" t="s">
        <v>12</v>
      </c>
      <c r="C686" s="3" t="s">
        <v>820</v>
      </c>
      <c r="D686" s="3">
        <v>18</v>
      </c>
      <c r="E686" s="3">
        <v>13</v>
      </c>
      <c r="F686" s="3" t="s">
        <v>823</v>
      </c>
      <c r="G686" s="3">
        <v>671</v>
      </c>
      <c r="H686" s="3" t="s">
        <v>820</v>
      </c>
      <c r="I686" s="3" t="s">
        <v>820</v>
      </c>
      <c r="J686" s="3" t="s">
        <v>820</v>
      </c>
      <c r="K686" s="6" t="str">
        <f t="shared" si="10"/>
        <v>-</v>
      </c>
      <c r="L686" s="25" t="str">
        <f>IFERROR(IF(K686*$E$14&gt;0,K686*$E$14,0),"0")</f>
        <v>0</v>
      </c>
    </row>
    <row r="687" spans="1:12" x14ac:dyDescent="0.2">
      <c r="A687" s="1" t="s">
        <v>107</v>
      </c>
      <c r="B687" s="3" t="s">
        <v>5</v>
      </c>
      <c r="C687" s="3" t="s">
        <v>820</v>
      </c>
      <c r="D687" s="3">
        <v>17</v>
      </c>
      <c r="E687" s="3">
        <v>13</v>
      </c>
      <c r="F687" s="3" t="s">
        <v>823</v>
      </c>
      <c r="G687" s="3">
        <v>672</v>
      </c>
      <c r="H687" s="3" t="s">
        <v>820</v>
      </c>
      <c r="I687" s="3" t="s">
        <v>820</v>
      </c>
      <c r="J687" s="3" t="s">
        <v>820</v>
      </c>
      <c r="K687" s="6" t="str">
        <f t="shared" si="10"/>
        <v>-</v>
      </c>
      <c r="L687" s="25" t="str">
        <f>IFERROR(IF(K687*$E$14&gt;0,K687*$E$14,0),"0")</f>
        <v>0</v>
      </c>
    </row>
    <row r="688" spans="1:12" x14ac:dyDescent="0.2">
      <c r="A688" s="1" t="s">
        <v>163</v>
      </c>
      <c r="B688" s="3" t="s">
        <v>0</v>
      </c>
      <c r="C688" s="3" t="s">
        <v>820</v>
      </c>
      <c r="D688" s="3">
        <v>18</v>
      </c>
      <c r="E688" s="3">
        <v>14</v>
      </c>
      <c r="F688" s="3" t="s">
        <v>823</v>
      </c>
      <c r="G688" s="3">
        <v>673</v>
      </c>
      <c r="H688" s="3" t="s">
        <v>820</v>
      </c>
      <c r="I688" s="3" t="s">
        <v>820</v>
      </c>
      <c r="J688" s="3" t="s">
        <v>820</v>
      </c>
      <c r="K688" s="6" t="str">
        <f t="shared" si="10"/>
        <v>-</v>
      </c>
      <c r="L688" s="25" t="str">
        <f>IFERROR(IF(K688*$E$14&gt;0,K688*$E$14,0),"0")</f>
        <v>0</v>
      </c>
    </row>
    <row r="689" spans="1:12" x14ac:dyDescent="0.2">
      <c r="A689" s="1" t="s">
        <v>178</v>
      </c>
      <c r="B689" s="3" t="s">
        <v>12</v>
      </c>
      <c r="C689" s="3" t="s">
        <v>820</v>
      </c>
      <c r="D689" s="3">
        <v>18</v>
      </c>
      <c r="E689" s="3">
        <v>13</v>
      </c>
      <c r="F689" s="3" t="s">
        <v>823</v>
      </c>
      <c r="G689" s="3">
        <v>674</v>
      </c>
      <c r="H689" s="3" t="s">
        <v>820</v>
      </c>
      <c r="I689" s="3" t="s">
        <v>820</v>
      </c>
      <c r="J689" s="3" t="s">
        <v>820</v>
      </c>
      <c r="K689" s="6" t="str">
        <f t="shared" si="10"/>
        <v>-</v>
      </c>
      <c r="L689" s="25" t="str">
        <f>IFERROR(IF(K689*$E$14&gt;0,K689*$E$14,0),"0")</f>
        <v>0</v>
      </c>
    </row>
    <row r="690" spans="1:12" x14ac:dyDescent="0.2">
      <c r="A690" s="1" t="s">
        <v>234</v>
      </c>
      <c r="B690" s="3" t="s">
        <v>10</v>
      </c>
      <c r="C690" s="3" t="s">
        <v>820</v>
      </c>
      <c r="D690" s="3">
        <v>18</v>
      </c>
      <c r="E690" s="3">
        <v>14</v>
      </c>
      <c r="F690" s="3" t="s">
        <v>823</v>
      </c>
      <c r="G690" s="3">
        <v>675</v>
      </c>
      <c r="H690" s="3" t="s">
        <v>820</v>
      </c>
      <c r="I690" s="3" t="s">
        <v>820</v>
      </c>
      <c r="J690" s="3" t="s">
        <v>820</v>
      </c>
      <c r="K690" s="6" t="str">
        <f t="shared" si="10"/>
        <v>-</v>
      </c>
      <c r="L690" s="25" t="str">
        <f>IFERROR(IF(K690*$E$14&gt;0,K690*$E$14,0),"0")</f>
        <v>0</v>
      </c>
    </row>
    <row r="691" spans="1:12" x14ac:dyDescent="0.2">
      <c r="A691" s="1" t="s">
        <v>251</v>
      </c>
      <c r="B691" s="3" t="s">
        <v>14</v>
      </c>
      <c r="C691" s="3" t="s">
        <v>820</v>
      </c>
      <c r="D691" s="3">
        <v>21</v>
      </c>
      <c r="E691" s="3">
        <v>12</v>
      </c>
      <c r="F691" s="3" t="s">
        <v>823</v>
      </c>
      <c r="G691" s="3">
        <v>676</v>
      </c>
      <c r="H691" s="3" t="s">
        <v>820</v>
      </c>
      <c r="I691" s="3" t="s">
        <v>820</v>
      </c>
      <c r="J691" s="3" t="s">
        <v>820</v>
      </c>
      <c r="K691" s="6" t="str">
        <f t="shared" si="10"/>
        <v>-</v>
      </c>
      <c r="L691" s="25" t="str">
        <f>IFERROR(IF(K691*$E$14&gt;0,K691*$E$14,0),"0")</f>
        <v>0</v>
      </c>
    </row>
    <row r="692" spans="1:12" x14ac:dyDescent="0.2">
      <c r="A692" s="1" t="s">
        <v>326</v>
      </c>
      <c r="B692" s="3" t="s">
        <v>16</v>
      </c>
      <c r="C692" s="3" t="s">
        <v>820</v>
      </c>
      <c r="D692" s="3">
        <v>18</v>
      </c>
      <c r="E692" s="3">
        <v>14</v>
      </c>
      <c r="F692" s="3" t="s">
        <v>823</v>
      </c>
      <c r="G692" s="3">
        <v>677</v>
      </c>
      <c r="H692" s="3" t="s">
        <v>820</v>
      </c>
      <c r="I692" s="3" t="s">
        <v>820</v>
      </c>
      <c r="J692" s="3" t="s">
        <v>820</v>
      </c>
      <c r="K692" s="6" t="str">
        <f t="shared" si="10"/>
        <v>-</v>
      </c>
      <c r="L692" s="25" t="str">
        <f>IFERROR(IF(K692*$E$14&gt;0,K692*$E$14,0),"0")</f>
        <v>0</v>
      </c>
    </row>
    <row r="693" spans="1:12" x14ac:dyDescent="0.2">
      <c r="A693" s="1" t="s">
        <v>550</v>
      </c>
      <c r="B693" s="3" t="s">
        <v>16</v>
      </c>
      <c r="C693" s="3" t="s">
        <v>820</v>
      </c>
      <c r="D693" s="3">
        <v>18</v>
      </c>
      <c r="E693" s="3">
        <v>14</v>
      </c>
      <c r="F693" s="3" t="s">
        <v>823</v>
      </c>
      <c r="G693" s="3">
        <v>678</v>
      </c>
      <c r="H693" s="3" t="s">
        <v>820</v>
      </c>
      <c r="I693" s="3" t="s">
        <v>820</v>
      </c>
      <c r="J693" s="3" t="s">
        <v>820</v>
      </c>
      <c r="K693" s="6" t="str">
        <f t="shared" si="10"/>
        <v>-</v>
      </c>
      <c r="L693" s="25" t="str">
        <f>IFERROR(IF(K693*$E$14&gt;0,K693*$E$14,0),"0")</f>
        <v>0</v>
      </c>
    </row>
    <row r="694" spans="1:12" x14ac:dyDescent="0.2">
      <c r="A694" s="1" t="s">
        <v>593</v>
      </c>
      <c r="B694" s="3" t="s">
        <v>11</v>
      </c>
      <c r="C694" s="3" t="s">
        <v>820</v>
      </c>
      <c r="D694" s="3">
        <v>18</v>
      </c>
      <c r="E694" s="3">
        <v>12</v>
      </c>
      <c r="F694" s="3" t="s">
        <v>823</v>
      </c>
      <c r="G694" s="3">
        <v>679</v>
      </c>
      <c r="H694" s="3" t="s">
        <v>820</v>
      </c>
      <c r="I694" s="3" t="s">
        <v>820</v>
      </c>
      <c r="J694" s="3" t="s">
        <v>820</v>
      </c>
      <c r="K694" s="6" t="str">
        <f t="shared" si="10"/>
        <v>-</v>
      </c>
      <c r="L694" s="25" t="str">
        <f>IFERROR(IF(K694*$E$14&gt;0,K694*$E$14,0),"0")</f>
        <v>0</v>
      </c>
    </row>
    <row r="695" spans="1:12" x14ac:dyDescent="0.2">
      <c r="A695" s="1" t="s">
        <v>609</v>
      </c>
      <c r="B695" s="3" t="s">
        <v>6</v>
      </c>
      <c r="C695" s="3" t="s">
        <v>820</v>
      </c>
      <c r="D695" s="3">
        <v>18</v>
      </c>
      <c r="E695" s="3">
        <v>10</v>
      </c>
      <c r="F695" s="3" t="s">
        <v>823</v>
      </c>
      <c r="G695" s="3">
        <v>680</v>
      </c>
      <c r="H695" s="3" t="s">
        <v>820</v>
      </c>
      <c r="I695" s="3" t="s">
        <v>820</v>
      </c>
      <c r="J695" s="3" t="s">
        <v>820</v>
      </c>
      <c r="K695" s="6" t="str">
        <f t="shared" si="10"/>
        <v>-</v>
      </c>
      <c r="L695" s="25" t="str">
        <f>IFERROR(IF(K695*$E$14&gt;0,K695*$E$14,0),"0")</f>
        <v>0</v>
      </c>
    </row>
    <row r="696" spans="1:12" x14ac:dyDescent="0.2">
      <c r="A696" s="1" t="s">
        <v>617</v>
      </c>
      <c r="B696" s="3" t="s">
        <v>13</v>
      </c>
      <c r="C696" s="3" t="s">
        <v>820</v>
      </c>
      <c r="D696" s="3">
        <v>18</v>
      </c>
      <c r="E696" s="3">
        <v>13</v>
      </c>
      <c r="F696" s="3" t="s">
        <v>823</v>
      </c>
      <c r="G696" s="3">
        <v>681</v>
      </c>
      <c r="H696" s="3" t="s">
        <v>820</v>
      </c>
      <c r="I696" s="3" t="s">
        <v>820</v>
      </c>
      <c r="J696" s="3" t="s">
        <v>820</v>
      </c>
      <c r="K696" s="6" t="str">
        <f t="shared" si="10"/>
        <v>-</v>
      </c>
      <c r="L696" s="25" t="str">
        <f>IFERROR(IF(K696*$E$14&gt;0,K696*$E$14,0),"0")</f>
        <v>0</v>
      </c>
    </row>
    <row r="697" spans="1:12" x14ac:dyDescent="0.2">
      <c r="A697" s="1" t="s">
        <v>643</v>
      </c>
      <c r="B697" s="3" t="s">
        <v>3</v>
      </c>
      <c r="C697" s="3" t="s">
        <v>820</v>
      </c>
      <c r="D697" s="3">
        <v>18</v>
      </c>
      <c r="E697" s="3">
        <v>12</v>
      </c>
      <c r="F697" s="3" t="s">
        <v>823</v>
      </c>
      <c r="G697" s="3">
        <v>682</v>
      </c>
      <c r="H697" s="3" t="s">
        <v>820</v>
      </c>
      <c r="I697" s="3" t="s">
        <v>820</v>
      </c>
      <c r="J697" s="3" t="s">
        <v>820</v>
      </c>
      <c r="K697" s="6" t="str">
        <f t="shared" si="10"/>
        <v>-</v>
      </c>
      <c r="L697" s="25" t="str">
        <f>IFERROR(IF(K697*$E$14&gt;0,K697*$E$14,0),"0")</f>
        <v>0</v>
      </c>
    </row>
    <row r="698" spans="1:12" x14ac:dyDescent="0.2">
      <c r="A698" s="1" t="s">
        <v>708</v>
      </c>
      <c r="B698" s="3" t="s">
        <v>2</v>
      </c>
      <c r="C698" s="3" t="s">
        <v>820</v>
      </c>
      <c r="D698" s="3">
        <v>17</v>
      </c>
      <c r="E698" s="3">
        <v>13</v>
      </c>
      <c r="F698" s="3" t="s">
        <v>823</v>
      </c>
      <c r="G698" s="3">
        <v>683</v>
      </c>
      <c r="H698" s="3" t="s">
        <v>820</v>
      </c>
      <c r="I698" s="3" t="s">
        <v>820</v>
      </c>
      <c r="J698" s="3" t="s">
        <v>820</v>
      </c>
      <c r="K698" s="6" t="str">
        <f t="shared" si="10"/>
        <v>-</v>
      </c>
      <c r="L698" s="25" t="str">
        <f>IFERROR(IF(K698*$E$14&gt;0,K698*$E$14,0),"0")</f>
        <v>0</v>
      </c>
    </row>
    <row r="699" spans="1:12" x14ac:dyDescent="0.2">
      <c r="A699" s="1" t="s">
        <v>713</v>
      </c>
      <c r="B699" s="3" t="s">
        <v>13</v>
      </c>
      <c r="C699" s="3" t="s">
        <v>820</v>
      </c>
      <c r="D699" s="3">
        <v>18</v>
      </c>
      <c r="E699" s="3">
        <v>13</v>
      </c>
      <c r="F699" s="3" t="s">
        <v>823</v>
      </c>
      <c r="G699" s="3">
        <v>684</v>
      </c>
      <c r="H699" s="3" t="s">
        <v>820</v>
      </c>
      <c r="I699" s="3" t="s">
        <v>820</v>
      </c>
      <c r="J699" s="3" t="s">
        <v>820</v>
      </c>
      <c r="K699" s="6" t="str">
        <f t="shared" si="10"/>
        <v>-</v>
      </c>
      <c r="L699" s="25" t="str">
        <f>IFERROR(IF(K699*$E$14&gt;0,K699*$E$14,0),"0")</f>
        <v>0</v>
      </c>
    </row>
    <row r="700" spans="1:12" x14ac:dyDescent="0.2">
      <c r="A700" s="1" t="s">
        <v>717</v>
      </c>
      <c r="B700" s="3" t="s">
        <v>5</v>
      </c>
      <c r="C700" s="3" t="s">
        <v>820</v>
      </c>
      <c r="D700" s="3">
        <v>18</v>
      </c>
      <c r="E700" s="3">
        <v>13</v>
      </c>
      <c r="F700" s="3" t="s">
        <v>823</v>
      </c>
      <c r="G700" s="3">
        <v>685</v>
      </c>
      <c r="H700" s="3" t="s">
        <v>820</v>
      </c>
      <c r="I700" s="3" t="s">
        <v>820</v>
      </c>
      <c r="J700" s="3" t="s">
        <v>820</v>
      </c>
      <c r="K700" s="6" t="str">
        <f t="shared" si="10"/>
        <v>-</v>
      </c>
      <c r="L700" s="25" t="str">
        <f>IFERROR(IF(K700*$E$14&gt;0,K700*$E$14,0),"0")</f>
        <v>0</v>
      </c>
    </row>
    <row r="701" spans="1:12" x14ac:dyDescent="0.2">
      <c r="A701" s="1" t="s">
        <v>33</v>
      </c>
      <c r="B701" s="3" t="s">
        <v>11</v>
      </c>
      <c r="C701" s="3" t="s">
        <v>820</v>
      </c>
      <c r="D701" s="3">
        <v>20</v>
      </c>
      <c r="E701" s="3">
        <v>12</v>
      </c>
      <c r="F701" s="3" t="s">
        <v>825</v>
      </c>
      <c r="G701" s="3">
        <v>686</v>
      </c>
      <c r="H701" s="3" t="s">
        <v>820</v>
      </c>
      <c r="I701" s="3" t="s">
        <v>820</v>
      </c>
      <c r="J701" s="3" t="s">
        <v>820</v>
      </c>
      <c r="K701" s="6" t="str">
        <f t="shared" si="10"/>
        <v>-</v>
      </c>
      <c r="L701" s="25" t="str">
        <f>IFERROR(IF(K701*$E$14&gt;0,K701*$E$14,0),"0")</f>
        <v>0</v>
      </c>
    </row>
    <row r="702" spans="1:12" x14ac:dyDescent="0.2">
      <c r="A702" s="1" t="s">
        <v>34</v>
      </c>
      <c r="B702" s="3" t="s">
        <v>11</v>
      </c>
      <c r="C702" s="3" t="s">
        <v>820</v>
      </c>
      <c r="D702" s="3">
        <v>18</v>
      </c>
      <c r="E702" s="3">
        <v>12</v>
      </c>
      <c r="F702" s="3" t="s">
        <v>825</v>
      </c>
      <c r="G702" s="3">
        <v>687</v>
      </c>
      <c r="H702" s="3" t="s">
        <v>820</v>
      </c>
      <c r="I702" s="3" t="s">
        <v>820</v>
      </c>
      <c r="J702" s="3" t="s">
        <v>820</v>
      </c>
      <c r="K702" s="6" t="str">
        <f t="shared" si="10"/>
        <v>-</v>
      </c>
      <c r="L702" s="25" t="str">
        <f>IFERROR(IF(K702*$E$14&gt;0,K702*$E$14,0),"0")</f>
        <v>0</v>
      </c>
    </row>
    <row r="703" spans="1:12" x14ac:dyDescent="0.2">
      <c r="A703" s="1" t="s">
        <v>41</v>
      </c>
      <c r="B703" s="3" t="s">
        <v>0</v>
      </c>
      <c r="C703" s="3" t="s">
        <v>820</v>
      </c>
      <c r="D703" s="3">
        <v>23</v>
      </c>
      <c r="E703" s="3">
        <v>14</v>
      </c>
      <c r="F703" s="3" t="s">
        <v>825</v>
      </c>
      <c r="G703" s="3">
        <v>688</v>
      </c>
      <c r="H703" s="3" t="s">
        <v>820</v>
      </c>
      <c r="I703" s="3" t="s">
        <v>820</v>
      </c>
      <c r="J703" s="3" t="s">
        <v>820</v>
      </c>
      <c r="K703" s="6" t="str">
        <f t="shared" si="10"/>
        <v>-</v>
      </c>
      <c r="L703" s="25" t="str">
        <f>IFERROR(IF(K703*$E$14&gt;0,K703*$E$14,0),"0")</f>
        <v>0</v>
      </c>
    </row>
    <row r="704" spans="1:12" x14ac:dyDescent="0.2">
      <c r="A704" s="1" t="s">
        <v>51</v>
      </c>
      <c r="B704" s="3" t="s">
        <v>16</v>
      </c>
      <c r="C704" s="3" t="s">
        <v>820</v>
      </c>
      <c r="D704" s="3">
        <v>19</v>
      </c>
      <c r="E704" s="3">
        <v>14</v>
      </c>
      <c r="F704" s="3" t="s">
        <v>825</v>
      </c>
      <c r="G704" s="3">
        <v>689</v>
      </c>
      <c r="H704" s="3" t="s">
        <v>820</v>
      </c>
      <c r="I704" s="3" t="s">
        <v>820</v>
      </c>
      <c r="J704" s="3" t="s">
        <v>820</v>
      </c>
      <c r="K704" s="6" t="str">
        <f t="shared" si="10"/>
        <v>-</v>
      </c>
      <c r="L704" s="25" t="str">
        <f>IFERROR(IF(K704*$E$14&gt;0,K704*$E$14,0),"0")</f>
        <v>0</v>
      </c>
    </row>
    <row r="705" spans="1:12" x14ac:dyDescent="0.2">
      <c r="A705" s="1" t="s">
        <v>52</v>
      </c>
      <c r="B705" s="3" t="s">
        <v>2</v>
      </c>
      <c r="C705" s="3" t="s">
        <v>820</v>
      </c>
      <c r="D705" s="3">
        <v>19</v>
      </c>
      <c r="E705" s="3">
        <v>13</v>
      </c>
      <c r="F705" s="3" t="s">
        <v>825</v>
      </c>
      <c r="G705" s="3">
        <v>690</v>
      </c>
      <c r="H705" s="3" t="s">
        <v>820</v>
      </c>
      <c r="I705" s="3" t="s">
        <v>820</v>
      </c>
      <c r="J705" s="3" t="s">
        <v>820</v>
      </c>
      <c r="K705" s="6" t="str">
        <f t="shared" si="10"/>
        <v>-</v>
      </c>
      <c r="L705" s="25" t="str">
        <f>IFERROR(IF(K705*$E$14&gt;0,K705*$E$14,0),"0")</f>
        <v>0</v>
      </c>
    </row>
    <row r="706" spans="1:12" x14ac:dyDescent="0.2">
      <c r="A706" s="1" t="s">
        <v>110</v>
      </c>
      <c r="B706" s="3" t="s">
        <v>12</v>
      </c>
      <c r="C706" s="3" t="s">
        <v>820</v>
      </c>
      <c r="D706" s="3">
        <v>20</v>
      </c>
      <c r="E706" s="3">
        <v>13</v>
      </c>
      <c r="F706" s="3" t="s">
        <v>825</v>
      </c>
      <c r="G706" s="3">
        <v>691</v>
      </c>
      <c r="H706" s="3" t="s">
        <v>820</v>
      </c>
      <c r="I706" s="3" t="s">
        <v>820</v>
      </c>
      <c r="J706" s="3" t="s">
        <v>820</v>
      </c>
      <c r="K706" s="6" t="str">
        <f t="shared" si="10"/>
        <v>-</v>
      </c>
      <c r="L706" s="25" t="str">
        <f>IFERROR(IF(K706*$E$14&gt;0,K706*$E$14,0),"0")</f>
        <v>0</v>
      </c>
    </row>
    <row r="707" spans="1:12" x14ac:dyDescent="0.2">
      <c r="A707" s="1" t="s">
        <v>114</v>
      </c>
      <c r="B707" s="3" t="s">
        <v>11</v>
      </c>
      <c r="C707" s="3" t="s">
        <v>820</v>
      </c>
      <c r="D707" s="3">
        <v>18</v>
      </c>
      <c r="E707" s="3">
        <v>12</v>
      </c>
      <c r="F707" s="3" t="s">
        <v>825</v>
      </c>
      <c r="G707" s="3">
        <v>692</v>
      </c>
      <c r="H707" s="3" t="s">
        <v>820</v>
      </c>
      <c r="I707" s="3" t="s">
        <v>820</v>
      </c>
      <c r="J707" s="3" t="s">
        <v>820</v>
      </c>
      <c r="K707" s="6" t="str">
        <f t="shared" si="10"/>
        <v>-</v>
      </c>
      <c r="L707" s="25" t="str">
        <f>IFERROR(IF(K707*$E$14&gt;0,K707*$E$14,0),"0")</f>
        <v>0</v>
      </c>
    </row>
    <row r="708" spans="1:12" x14ac:dyDescent="0.2">
      <c r="A708" s="1" t="s">
        <v>131</v>
      </c>
      <c r="B708" s="3" t="s">
        <v>16</v>
      </c>
      <c r="C708" s="3" t="s">
        <v>820</v>
      </c>
      <c r="D708" s="3">
        <v>21</v>
      </c>
      <c r="E708" s="3">
        <v>14</v>
      </c>
      <c r="F708" s="3" t="s">
        <v>825</v>
      </c>
      <c r="G708" s="3">
        <v>693</v>
      </c>
      <c r="H708" s="3" t="s">
        <v>820</v>
      </c>
      <c r="I708" s="3" t="s">
        <v>820</v>
      </c>
      <c r="J708" s="3" t="s">
        <v>820</v>
      </c>
      <c r="K708" s="6" t="str">
        <f t="shared" si="10"/>
        <v>-</v>
      </c>
      <c r="L708" s="25" t="str">
        <f>IFERROR(IF(K708*$E$14&gt;0,K708*$E$14,0),"0")</f>
        <v>0</v>
      </c>
    </row>
    <row r="709" spans="1:12" x14ac:dyDescent="0.2">
      <c r="A709" s="1" t="s">
        <v>132</v>
      </c>
      <c r="B709" s="3" t="s">
        <v>13</v>
      </c>
      <c r="C709" s="3" t="s">
        <v>820</v>
      </c>
      <c r="D709" s="3">
        <v>26</v>
      </c>
      <c r="E709" s="3">
        <v>13</v>
      </c>
      <c r="F709" s="3" t="s">
        <v>825</v>
      </c>
      <c r="G709" s="3">
        <v>694</v>
      </c>
      <c r="H709" s="3" t="s">
        <v>820</v>
      </c>
      <c r="I709" s="3" t="s">
        <v>820</v>
      </c>
      <c r="J709" s="3" t="s">
        <v>820</v>
      </c>
      <c r="K709" s="6" t="str">
        <f t="shared" si="10"/>
        <v>-</v>
      </c>
      <c r="L709" s="25" t="str">
        <f>IFERROR(IF(K709*$E$14&gt;0,K709*$E$14,0),"0")</f>
        <v>0</v>
      </c>
    </row>
    <row r="710" spans="1:12" x14ac:dyDescent="0.2">
      <c r="A710" s="1" t="s">
        <v>146</v>
      </c>
      <c r="B710" s="3" t="s">
        <v>4</v>
      </c>
      <c r="C710" s="3" t="s">
        <v>820</v>
      </c>
      <c r="D710" s="3">
        <v>24</v>
      </c>
      <c r="E710" s="3">
        <v>14</v>
      </c>
      <c r="F710" s="3" t="s">
        <v>825</v>
      </c>
      <c r="G710" s="3">
        <v>695</v>
      </c>
      <c r="H710" s="3" t="s">
        <v>820</v>
      </c>
      <c r="I710" s="3" t="s">
        <v>820</v>
      </c>
      <c r="J710" s="3" t="s">
        <v>820</v>
      </c>
      <c r="K710" s="6" t="str">
        <f t="shared" si="10"/>
        <v>-</v>
      </c>
      <c r="L710" s="25" t="str">
        <f>IFERROR(IF(K710*$E$14&gt;0,K710*$E$14,0),"0")</f>
        <v>0</v>
      </c>
    </row>
    <row r="711" spans="1:12" x14ac:dyDescent="0.2">
      <c r="A711" s="1" t="s">
        <v>189</v>
      </c>
      <c r="B711" s="3" t="s">
        <v>6</v>
      </c>
      <c r="C711" s="3" t="s">
        <v>820</v>
      </c>
      <c r="D711" s="3">
        <v>25</v>
      </c>
      <c r="E711" s="3">
        <v>10</v>
      </c>
      <c r="F711" s="3" t="s">
        <v>825</v>
      </c>
      <c r="G711" s="3">
        <v>696</v>
      </c>
      <c r="H711" s="3" t="s">
        <v>820</v>
      </c>
      <c r="I711" s="3" t="s">
        <v>820</v>
      </c>
      <c r="J711" s="3" t="s">
        <v>820</v>
      </c>
      <c r="K711" s="6" t="str">
        <f t="shared" si="10"/>
        <v>-</v>
      </c>
      <c r="L711" s="25" t="str">
        <f>IFERROR(IF(K711*$E$14&gt;0,K711*$E$14,0),"0")</f>
        <v>0</v>
      </c>
    </row>
    <row r="712" spans="1:12" x14ac:dyDescent="0.2">
      <c r="A712" s="1" t="s">
        <v>198</v>
      </c>
      <c r="B712" s="3" t="s">
        <v>0</v>
      </c>
      <c r="C712" s="3" t="s">
        <v>820</v>
      </c>
      <c r="D712" s="3">
        <v>18</v>
      </c>
      <c r="E712" s="3">
        <v>14</v>
      </c>
      <c r="F712" s="3" t="s">
        <v>825</v>
      </c>
      <c r="G712" s="3">
        <v>697</v>
      </c>
      <c r="H712" s="3" t="s">
        <v>820</v>
      </c>
      <c r="I712" s="3" t="s">
        <v>820</v>
      </c>
      <c r="J712" s="3" t="s">
        <v>820</v>
      </c>
      <c r="K712" s="6" t="str">
        <f t="shared" si="10"/>
        <v>-</v>
      </c>
      <c r="L712" s="25" t="str">
        <f>IFERROR(IF(K712*$E$14&gt;0,K712*$E$14,0),"0")</f>
        <v>0</v>
      </c>
    </row>
    <row r="713" spans="1:12" x14ac:dyDescent="0.2">
      <c r="A713" s="1" t="s">
        <v>205</v>
      </c>
      <c r="B713" s="3" t="s">
        <v>16</v>
      </c>
      <c r="C713" s="3" t="s">
        <v>820</v>
      </c>
      <c r="D713" s="3">
        <v>23</v>
      </c>
      <c r="E713" s="3">
        <v>14</v>
      </c>
      <c r="F713" s="3" t="s">
        <v>825</v>
      </c>
      <c r="G713" s="3">
        <v>698</v>
      </c>
      <c r="H713" s="3" t="s">
        <v>820</v>
      </c>
      <c r="I713" s="3" t="s">
        <v>820</v>
      </c>
      <c r="J713" s="3" t="s">
        <v>820</v>
      </c>
      <c r="K713" s="6" t="str">
        <f t="shared" si="10"/>
        <v>-</v>
      </c>
      <c r="L713" s="25" t="str">
        <f>IFERROR(IF(K713*$E$14&gt;0,K713*$E$14,0),"0")</f>
        <v>0</v>
      </c>
    </row>
    <row r="714" spans="1:12" x14ac:dyDescent="0.2">
      <c r="A714" s="1" t="s">
        <v>243</v>
      </c>
      <c r="B714" s="3" t="s">
        <v>2</v>
      </c>
      <c r="C714" s="3" t="s">
        <v>820</v>
      </c>
      <c r="D714" s="3">
        <v>20</v>
      </c>
      <c r="E714" s="3">
        <v>13</v>
      </c>
      <c r="F714" s="3" t="s">
        <v>825</v>
      </c>
      <c r="G714" s="3">
        <v>699</v>
      </c>
      <c r="H714" s="3" t="s">
        <v>820</v>
      </c>
      <c r="I714" s="3" t="s">
        <v>820</v>
      </c>
      <c r="J714" s="3" t="s">
        <v>820</v>
      </c>
      <c r="K714" s="6" t="str">
        <f t="shared" si="10"/>
        <v>-</v>
      </c>
      <c r="L714" s="25" t="str">
        <f>IFERROR(IF(K714*$E$14&gt;0,K714*$E$14,0),"0")</f>
        <v>0</v>
      </c>
    </row>
    <row r="715" spans="1:12" x14ac:dyDescent="0.2">
      <c r="A715" s="1" t="s">
        <v>261</v>
      </c>
      <c r="B715" s="3" t="s">
        <v>12</v>
      </c>
      <c r="C715" s="3" t="s">
        <v>820</v>
      </c>
      <c r="D715" s="3">
        <v>21</v>
      </c>
      <c r="E715" s="3">
        <v>13</v>
      </c>
      <c r="F715" s="3" t="s">
        <v>825</v>
      </c>
      <c r="G715" s="3">
        <v>700</v>
      </c>
      <c r="H715" s="3" t="s">
        <v>820</v>
      </c>
      <c r="I715" s="3" t="s">
        <v>820</v>
      </c>
      <c r="J715" s="3" t="s">
        <v>820</v>
      </c>
      <c r="K715" s="6" t="str">
        <f t="shared" si="10"/>
        <v>-</v>
      </c>
      <c r="L715" s="25" t="str">
        <f>IFERROR(IF(K715*$E$14&gt;0,K715*$E$14,0),"0")</f>
        <v>0</v>
      </c>
    </row>
    <row r="716" spans="1:12" x14ac:dyDescent="0.2">
      <c r="A716" s="1" t="s">
        <v>270</v>
      </c>
      <c r="B716" s="3" t="s">
        <v>8</v>
      </c>
      <c r="C716" s="3" t="s">
        <v>820</v>
      </c>
      <c r="D716" s="3">
        <v>21</v>
      </c>
      <c r="E716" s="3">
        <v>12</v>
      </c>
      <c r="F716" s="3" t="s">
        <v>825</v>
      </c>
      <c r="G716" s="3">
        <v>701</v>
      </c>
      <c r="H716" s="3" t="s">
        <v>820</v>
      </c>
      <c r="I716" s="3" t="s">
        <v>820</v>
      </c>
      <c r="J716" s="3" t="s">
        <v>820</v>
      </c>
      <c r="K716" s="6" t="str">
        <f t="shared" si="10"/>
        <v>-</v>
      </c>
      <c r="L716" s="25" t="str">
        <f>IFERROR(IF(K716*$E$14&gt;0,K716*$E$14,0),"0")</f>
        <v>0</v>
      </c>
    </row>
    <row r="717" spans="1:12" x14ac:dyDescent="0.2">
      <c r="A717" s="1" t="s">
        <v>276</v>
      </c>
      <c r="B717" s="3" t="s">
        <v>8</v>
      </c>
      <c r="C717" s="3" t="s">
        <v>820</v>
      </c>
      <c r="D717" s="3">
        <v>20</v>
      </c>
      <c r="E717" s="3">
        <v>12</v>
      </c>
      <c r="F717" s="3" t="s">
        <v>825</v>
      </c>
      <c r="G717" s="3">
        <v>702</v>
      </c>
      <c r="H717" s="3" t="s">
        <v>820</v>
      </c>
      <c r="I717" s="3" t="s">
        <v>820</v>
      </c>
      <c r="J717" s="3" t="s">
        <v>820</v>
      </c>
      <c r="K717" s="6" t="str">
        <f t="shared" si="10"/>
        <v>-</v>
      </c>
      <c r="L717" s="25" t="str">
        <f>IFERROR(IF(K717*$E$14&gt;0,K717*$E$14,0),"0")</f>
        <v>0</v>
      </c>
    </row>
    <row r="718" spans="1:12" x14ac:dyDescent="0.2">
      <c r="A718" s="1" t="s">
        <v>280</v>
      </c>
      <c r="B718" s="3" t="s">
        <v>17</v>
      </c>
      <c r="C718" s="3" t="s">
        <v>820</v>
      </c>
      <c r="D718" s="3">
        <v>21</v>
      </c>
      <c r="E718" s="3">
        <v>14</v>
      </c>
      <c r="F718" s="3" t="s">
        <v>825</v>
      </c>
      <c r="G718" s="3">
        <v>703</v>
      </c>
      <c r="H718" s="3" t="s">
        <v>820</v>
      </c>
      <c r="I718" s="3" t="s">
        <v>820</v>
      </c>
      <c r="J718" s="3" t="s">
        <v>820</v>
      </c>
      <c r="K718" s="6" t="str">
        <f t="shared" si="10"/>
        <v>-</v>
      </c>
      <c r="L718" s="25" t="str">
        <f>IFERROR(IF(K718*$E$14&gt;0,K718*$E$14,0),"0")</f>
        <v>0</v>
      </c>
    </row>
    <row r="719" spans="1:12" x14ac:dyDescent="0.2">
      <c r="A719" s="1" t="s">
        <v>288</v>
      </c>
      <c r="B719" s="3" t="s">
        <v>7</v>
      </c>
      <c r="C719" s="3" t="s">
        <v>820</v>
      </c>
      <c r="D719" s="3">
        <v>20</v>
      </c>
      <c r="E719" s="3">
        <v>13</v>
      </c>
      <c r="F719" s="3" t="s">
        <v>825</v>
      </c>
      <c r="G719" s="3">
        <v>704</v>
      </c>
      <c r="H719" s="3" t="s">
        <v>820</v>
      </c>
      <c r="I719" s="3" t="s">
        <v>820</v>
      </c>
      <c r="J719" s="3" t="s">
        <v>820</v>
      </c>
      <c r="K719" s="6" t="str">
        <f t="shared" si="10"/>
        <v>-</v>
      </c>
      <c r="L719" s="25" t="str">
        <f>IFERROR(IF(K719*$E$14&gt;0,K719*$E$14,0),"0")</f>
        <v>0</v>
      </c>
    </row>
    <row r="720" spans="1:12" x14ac:dyDescent="0.2">
      <c r="A720" s="1" t="s">
        <v>300</v>
      </c>
      <c r="B720" s="3" t="s">
        <v>3</v>
      </c>
      <c r="C720" s="3" t="s">
        <v>820</v>
      </c>
      <c r="D720" s="3">
        <v>19</v>
      </c>
      <c r="E720" s="3">
        <v>12</v>
      </c>
      <c r="F720" s="3" t="s">
        <v>825</v>
      </c>
      <c r="G720" s="3">
        <v>705</v>
      </c>
      <c r="H720" s="3" t="s">
        <v>820</v>
      </c>
      <c r="I720" s="3" t="s">
        <v>820</v>
      </c>
      <c r="J720" s="3" t="s">
        <v>820</v>
      </c>
      <c r="K720" s="6" t="str">
        <f t="shared" si="10"/>
        <v>-</v>
      </c>
      <c r="L720" s="25" t="str">
        <f>IFERROR(IF(K720*$E$14&gt;0,K720*$E$14,0),"0")</f>
        <v>0</v>
      </c>
    </row>
    <row r="721" spans="1:12" x14ac:dyDescent="0.2">
      <c r="A721" s="1" t="s">
        <v>318</v>
      </c>
      <c r="B721" s="3" t="s">
        <v>17</v>
      </c>
      <c r="C721" s="3" t="s">
        <v>820</v>
      </c>
      <c r="D721" s="3">
        <v>19</v>
      </c>
      <c r="E721" s="3">
        <v>14</v>
      </c>
      <c r="F721" s="3" t="s">
        <v>825</v>
      </c>
      <c r="G721" s="3">
        <v>706</v>
      </c>
      <c r="H721" s="3" t="s">
        <v>820</v>
      </c>
      <c r="I721" s="3" t="s">
        <v>820</v>
      </c>
      <c r="J721" s="3" t="s">
        <v>820</v>
      </c>
      <c r="K721" s="6" t="str">
        <f t="shared" si="10"/>
        <v>-</v>
      </c>
      <c r="L721" s="25" t="str">
        <f>IFERROR(IF(K721*$E$14&gt;0,K721*$E$14,0),"0")</f>
        <v>0</v>
      </c>
    </row>
    <row r="722" spans="1:12" x14ac:dyDescent="0.2">
      <c r="A722" s="1" t="s">
        <v>330</v>
      </c>
      <c r="B722" s="3" t="s">
        <v>10</v>
      </c>
      <c r="C722" s="3" t="s">
        <v>820</v>
      </c>
      <c r="D722" s="3">
        <v>19</v>
      </c>
      <c r="E722" s="3">
        <v>14</v>
      </c>
      <c r="F722" s="3" t="s">
        <v>825</v>
      </c>
      <c r="G722" s="3">
        <v>707</v>
      </c>
      <c r="H722" s="3" t="s">
        <v>820</v>
      </c>
      <c r="I722" s="3" t="s">
        <v>820</v>
      </c>
      <c r="J722" s="3" t="s">
        <v>820</v>
      </c>
      <c r="K722" s="6" t="str">
        <f t="shared" si="10"/>
        <v>-</v>
      </c>
      <c r="L722" s="25" t="str">
        <f>IFERROR(IF(K722*$E$14&gt;0,K722*$E$14,0),"0")</f>
        <v>0</v>
      </c>
    </row>
    <row r="723" spans="1:12" x14ac:dyDescent="0.2">
      <c r="A723" s="1" t="s">
        <v>343</v>
      </c>
      <c r="B723" s="3" t="s">
        <v>7</v>
      </c>
      <c r="C723" s="3" t="s">
        <v>820</v>
      </c>
      <c r="D723" s="3">
        <v>18</v>
      </c>
      <c r="E723" s="3">
        <v>13</v>
      </c>
      <c r="F723" s="3" t="s">
        <v>825</v>
      </c>
      <c r="G723" s="3">
        <v>708</v>
      </c>
      <c r="H723" s="3" t="s">
        <v>820</v>
      </c>
      <c r="I723" s="3" t="s">
        <v>820</v>
      </c>
      <c r="J723" s="3" t="s">
        <v>820</v>
      </c>
      <c r="K723" s="6" t="str">
        <f t="shared" ref="K723:K786" si="11">IFERROR(IF(IF(ISNUMBER(SEARCH("DEF",F723)),I723-$C$12,IF(ISNUMBER(SEARCH("FWD",F723)),I723-$C$15,IF(ISNUMBER(SEARCH("RUC",F723)),I723-$C$14,IF(ISNUMBER(SEARCH("MID",F723)),I723-$C$13))))&lt;0,"-",ROUNDUP(IF(ISNUMBER(SEARCH("DEF",F723)),I723-$C$12,IF(ISNUMBER(SEARCH("FWD",F723)),I723-$C$15,IF(ISNUMBER(SEARCH("RUC",F723)),I723-$C$14,IF(ISNUMBER(SEARCH("MID",F723)),I723-$C$13)))),0)),"-")</f>
        <v>-</v>
      </c>
      <c r="L723" s="25" t="str">
        <f>IFERROR(IF(K723*$E$14&gt;0,K723*$E$14,0),"0")</f>
        <v>0</v>
      </c>
    </row>
    <row r="724" spans="1:12" x14ac:dyDescent="0.2">
      <c r="A724" s="1" t="s">
        <v>345</v>
      </c>
      <c r="B724" s="3" t="s">
        <v>17</v>
      </c>
      <c r="C724" s="3" t="s">
        <v>820</v>
      </c>
      <c r="D724" s="3">
        <v>22</v>
      </c>
      <c r="E724" s="3">
        <v>14</v>
      </c>
      <c r="F724" s="3" t="s">
        <v>825</v>
      </c>
      <c r="G724" s="3">
        <v>709</v>
      </c>
      <c r="H724" s="3" t="s">
        <v>820</v>
      </c>
      <c r="I724" s="3" t="s">
        <v>820</v>
      </c>
      <c r="J724" s="3" t="s">
        <v>820</v>
      </c>
      <c r="K724" s="6" t="str">
        <f t="shared" si="11"/>
        <v>-</v>
      </c>
      <c r="L724" s="25" t="str">
        <f>IFERROR(IF(K724*$E$14&gt;0,K724*$E$14,0),"0")</f>
        <v>0</v>
      </c>
    </row>
    <row r="725" spans="1:12" x14ac:dyDescent="0.2">
      <c r="A725" s="1" t="s">
        <v>363</v>
      </c>
      <c r="B725" s="3" t="s">
        <v>10</v>
      </c>
      <c r="C725" s="3" t="s">
        <v>820</v>
      </c>
      <c r="D725" s="3">
        <v>19</v>
      </c>
      <c r="E725" s="3">
        <v>14</v>
      </c>
      <c r="F725" s="3" t="s">
        <v>825</v>
      </c>
      <c r="G725" s="3">
        <v>710</v>
      </c>
      <c r="H725" s="3" t="s">
        <v>820</v>
      </c>
      <c r="I725" s="3" t="s">
        <v>820</v>
      </c>
      <c r="J725" s="3" t="s">
        <v>820</v>
      </c>
      <c r="K725" s="6" t="str">
        <f t="shared" si="11"/>
        <v>-</v>
      </c>
      <c r="L725" s="25" t="str">
        <f>IFERROR(IF(K725*$E$14&gt;0,K725*$E$14,0),"0")</f>
        <v>0</v>
      </c>
    </row>
    <row r="726" spans="1:12" x14ac:dyDescent="0.2">
      <c r="A726" s="1" t="s">
        <v>369</v>
      </c>
      <c r="B726" s="3" t="s">
        <v>3</v>
      </c>
      <c r="C726" s="3" t="s">
        <v>820</v>
      </c>
      <c r="D726" s="3">
        <v>18</v>
      </c>
      <c r="E726" s="3">
        <v>12</v>
      </c>
      <c r="F726" s="3" t="s">
        <v>825</v>
      </c>
      <c r="G726" s="3">
        <v>711</v>
      </c>
      <c r="H726" s="3" t="s">
        <v>820</v>
      </c>
      <c r="I726" s="3" t="s">
        <v>820</v>
      </c>
      <c r="J726" s="3" t="s">
        <v>820</v>
      </c>
      <c r="K726" s="6" t="str">
        <f t="shared" si="11"/>
        <v>-</v>
      </c>
      <c r="L726" s="25" t="str">
        <f>IFERROR(IF(K726*$E$14&gt;0,K726*$E$14,0),"0")</f>
        <v>0</v>
      </c>
    </row>
    <row r="727" spans="1:12" x14ac:dyDescent="0.2">
      <c r="A727" s="1" t="s">
        <v>377</v>
      </c>
      <c r="B727" s="3" t="s">
        <v>17</v>
      </c>
      <c r="C727" s="3" t="s">
        <v>820</v>
      </c>
      <c r="D727" s="3">
        <v>19</v>
      </c>
      <c r="E727" s="3">
        <v>14</v>
      </c>
      <c r="F727" s="3" t="s">
        <v>825</v>
      </c>
      <c r="G727" s="3">
        <v>712</v>
      </c>
      <c r="H727" s="3" t="s">
        <v>820</v>
      </c>
      <c r="I727" s="3" t="s">
        <v>820</v>
      </c>
      <c r="J727" s="3" t="s">
        <v>820</v>
      </c>
      <c r="K727" s="6" t="str">
        <f t="shared" si="11"/>
        <v>-</v>
      </c>
      <c r="L727" s="25" t="str">
        <f>IFERROR(IF(K727*$E$14&gt;0,K727*$E$14,0),"0")</f>
        <v>0</v>
      </c>
    </row>
    <row r="728" spans="1:12" x14ac:dyDescent="0.2">
      <c r="A728" s="1" t="s">
        <v>400</v>
      </c>
      <c r="B728" s="3" t="s">
        <v>14</v>
      </c>
      <c r="C728" s="3" t="s">
        <v>820</v>
      </c>
      <c r="D728" s="3">
        <v>19</v>
      </c>
      <c r="E728" s="3">
        <v>12</v>
      </c>
      <c r="F728" s="3" t="s">
        <v>825</v>
      </c>
      <c r="G728" s="3">
        <v>713</v>
      </c>
      <c r="H728" s="3" t="s">
        <v>820</v>
      </c>
      <c r="I728" s="3" t="s">
        <v>820</v>
      </c>
      <c r="J728" s="3" t="s">
        <v>820</v>
      </c>
      <c r="K728" s="6" t="str">
        <f t="shared" si="11"/>
        <v>-</v>
      </c>
      <c r="L728" s="25" t="str">
        <f>IFERROR(IF(K728*$E$14&gt;0,K728*$E$14,0),"0")</f>
        <v>0</v>
      </c>
    </row>
    <row r="729" spans="1:12" x14ac:dyDescent="0.2">
      <c r="A729" s="1" t="s">
        <v>409</v>
      </c>
      <c r="B729" s="3" t="s">
        <v>9</v>
      </c>
      <c r="C729" s="3" t="s">
        <v>820</v>
      </c>
      <c r="D729" s="3">
        <v>20</v>
      </c>
      <c r="E729" s="3">
        <v>10</v>
      </c>
      <c r="F729" s="3" t="s">
        <v>825</v>
      </c>
      <c r="G729" s="3">
        <v>714</v>
      </c>
      <c r="H729" s="3" t="s">
        <v>820</v>
      </c>
      <c r="I729" s="3" t="s">
        <v>820</v>
      </c>
      <c r="J729" s="3" t="s">
        <v>820</v>
      </c>
      <c r="K729" s="6" t="str">
        <f t="shared" si="11"/>
        <v>-</v>
      </c>
      <c r="L729" s="25" t="str">
        <f>IFERROR(IF(K729*$E$14&gt;0,K729*$E$14,0),"0")</f>
        <v>0</v>
      </c>
    </row>
    <row r="730" spans="1:12" x14ac:dyDescent="0.2">
      <c r="A730" s="1" t="s">
        <v>422</v>
      </c>
      <c r="B730" s="3" t="s">
        <v>14</v>
      </c>
      <c r="C730" s="3" t="s">
        <v>820</v>
      </c>
      <c r="D730" s="3">
        <v>19</v>
      </c>
      <c r="E730" s="3">
        <v>12</v>
      </c>
      <c r="F730" s="3" t="s">
        <v>825</v>
      </c>
      <c r="G730" s="3">
        <v>715</v>
      </c>
      <c r="H730" s="3" t="s">
        <v>820</v>
      </c>
      <c r="I730" s="3" t="s">
        <v>820</v>
      </c>
      <c r="J730" s="3" t="s">
        <v>820</v>
      </c>
      <c r="K730" s="6" t="str">
        <f t="shared" si="11"/>
        <v>-</v>
      </c>
      <c r="L730" s="25" t="str">
        <f>IFERROR(IF(K730*$E$14&gt;0,K730*$E$14,0),"0")</f>
        <v>0</v>
      </c>
    </row>
    <row r="731" spans="1:12" x14ac:dyDescent="0.2">
      <c r="A731" s="1" t="s">
        <v>430</v>
      </c>
      <c r="B731" s="3" t="s">
        <v>3</v>
      </c>
      <c r="C731" s="3" t="s">
        <v>820</v>
      </c>
      <c r="D731" s="3">
        <v>19</v>
      </c>
      <c r="E731" s="3">
        <v>12</v>
      </c>
      <c r="F731" s="3" t="s">
        <v>825</v>
      </c>
      <c r="G731" s="3">
        <v>716</v>
      </c>
      <c r="H731" s="3" t="s">
        <v>820</v>
      </c>
      <c r="I731" s="3" t="s">
        <v>820</v>
      </c>
      <c r="J731" s="3" t="s">
        <v>820</v>
      </c>
      <c r="K731" s="6" t="str">
        <f t="shared" si="11"/>
        <v>-</v>
      </c>
      <c r="L731" s="25" t="str">
        <f>IFERROR(IF(K731*$E$14&gt;0,K731*$E$14,0),"0")</f>
        <v>0</v>
      </c>
    </row>
    <row r="732" spans="1:12" x14ac:dyDescent="0.2">
      <c r="A732" s="1" t="s">
        <v>481</v>
      </c>
      <c r="B732" s="3" t="s">
        <v>15</v>
      </c>
      <c r="C732" s="3" t="s">
        <v>820</v>
      </c>
      <c r="D732" s="3">
        <v>17</v>
      </c>
      <c r="E732" s="3">
        <v>14</v>
      </c>
      <c r="F732" s="3" t="s">
        <v>825</v>
      </c>
      <c r="G732" s="3">
        <v>717</v>
      </c>
      <c r="H732" s="3" t="s">
        <v>820</v>
      </c>
      <c r="I732" s="3" t="s">
        <v>820</v>
      </c>
      <c r="J732" s="3" t="s">
        <v>820</v>
      </c>
      <c r="K732" s="6" t="str">
        <f t="shared" si="11"/>
        <v>-</v>
      </c>
      <c r="L732" s="25" t="str">
        <f>IFERROR(IF(K732*$E$14&gt;0,K732*$E$14,0),"0")</f>
        <v>0</v>
      </c>
    </row>
    <row r="733" spans="1:12" x14ac:dyDescent="0.2">
      <c r="A733" s="1" t="s">
        <v>517</v>
      </c>
      <c r="B733" s="3" t="s">
        <v>17</v>
      </c>
      <c r="C733" s="3" t="s">
        <v>820</v>
      </c>
      <c r="D733" s="3">
        <v>18</v>
      </c>
      <c r="E733" s="3">
        <v>14</v>
      </c>
      <c r="F733" s="3" t="s">
        <v>825</v>
      </c>
      <c r="G733" s="3">
        <v>718</v>
      </c>
      <c r="H733" s="3" t="s">
        <v>820</v>
      </c>
      <c r="I733" s="3" t="s">
        <v>820</v>
      </c>
      <c r="J733" s="3" t="s">
        <v>820</v>
      </c>
      <c r="K733" s="6" t="str">
        <f t="shared" si="11"/>
        <v>-</v>
      </c>
      <c r="L733" s="25" t="str">
        <f>IFERROR(IF(K733*$E$14&gt;0,K733*$E$14,0),"0")</f>
        <v>0</v>
      </c>
    </row>
    <row r="734" spans="1:12" x14ac:dyDescent="0.2">
      <c r="A734" s="1" t="s">
        <v>529</v>
      </c>
      <c r="B734" s="3" t="s">
        <v>16</v>
      </c>
      <c r="C734" s="3" t="s">
        <v>820</v>
      </c>
      <c r="D734" s="3">
        <v>21</v>
      </c>
      <c r="E734" s="3">
        <v>14</v>
      </c>
      <c r="F734" s="3" t="s">
        <v>825</v>
      </c>
      <c r="G734" s="3">
        <v>719</v>
      </c>
      <c r="H734" s="3" t="s">
        <v>820</v>
      </c>
      <c r="I734" s="3" t="s">
        <v>820</v>
      </c>
      <c r="J734" s="3" t="s">
        <v>820</v>
      </c>
      <c r="K734" s="6" t="str">
        <f t="shared" si="11"/>
        <v>-</v>
      </c>
      <c r="L734" s="25" t="str">
        <f>IFERROR(IF(K734*$E$14&gt;0,K734*$E$14,0),"0")</f>
        <v>0</v>
      </c>
    </row>
    <row r="735" spans="1:12" x14ac:dyDescent="0.2">
      <c r="A735" s="1" t="s">
        <v>537</v>
      </c>
      <c r="B735" s="3" t="s">
        <v>8</v>
      </c>
      <c r="C735" s="3" t="s">
        <v>820</v>
      </c>
      <c r="D735" s="3">
        <v>20</v>
      </c>
      <c r="E735" s="3">
        <v>12</v>
      </c>
      <c r="F735" s="3" t="s">
        <v>825</v>
      </c>
      <c r="G735" s="3">
        <v>720</v>
      </c>
      <c r="H735" s="3" t="s">
        <v>820</v>
      </c>
      <c r="I735" s="3" t="s">
        <v>820</v>
      </c>
      <c r="J735" s="3" t="s">
        <v>820</v>
      </c>
      <c r="K735" s="6" t="str">
        <f t="shared" si="11"/>
        <v>-</v>
      </c>
      <c r="L735" s="25" t="str">
        <f>IFERROR(IF(K735*$E$14&gt;0,K735*$E$14,0),"0")</f>
        <v>0</v>
      </c>
    </row>
    <row r="736" spans="1:12" x14ac:dyDescent="0.2">
      <c r="A736" s="1" t="s">
        <v>555</v>
      </c>
      <c r="B736" s="3" t="s">
        <v>1</v>
      </c>
      <c r="C736" s="3" t="s">
        <v>820</v>
      </c>
      <c r="D736" s="3">
        <v>18</v>
      </c>
      <c r="E736" s="3">
        <v>13</v>
      </c>
      <c r="F736" s="3" t="s">
        <v>825</v>
      </c>
      <c r="G736" s="3">
        <v>721</v>
      </c>
      <c r="H736" s="3" t="s">
        <v>820</v>
      </c>
      <c r="I736" s="3" t="s">
        <v>820</v>
      </c>
      <c r="J736" s="3" t="s">
        <v>820</v>
      </c>
      <c r="K736" s="6" t="str">
        <f t="shared" si="11"/>
        <v>-</v>
      </c>
      <c r="L736" s="25" t="str">
        <f>IFERROR(IF(K736*$E$14&gt;0,K736*$E$14,0),"0")</f>
        <v>0</v>
      </c>
    </row>
    <row r="737" spans="1:12" x14ac:dyDescent="0.2">
      <c r="A737" s="1" t="s">
        <v>601</v>
      </c>
      <c r="B737" s="3" t="s">
        <v>15</v>
      </c>
      <c r="C737" s="3" t="s">
        <v>820</v>
      </c>
      <c r="D737" s="3">
        <v>19</v>
      </c>
      <c r="E737" s="3">
        <v>14</v>
      </c>
      <c r="F737" s="3" t="s">
        <v>825</v>
      </c>
      <c r="G737" s="3">
        <v>722</v>
      </c>
      <c r="H737" s="3" t="s">
        <v>820</v>
      </c>
      <c r="I737" s="3" t="s">
        <v>820</v>
      </c>
      <c r="J737" s="3" t="s">
        <v>820</v>
      </c>
      <c r="K737" s="6" t="str">
        <f t="shared" si="11"/>
        <v>-</v>
      </c>
      <c r="L737" s="25" t="str">
        <f>IFERROR(IF(K737*$E$14&gt;0,K737*$E$14,0),"0")</f>
        <v>0</v>
      </c>
    </row>
    <row r="738" spans="1:12" x14ac:dyDescent="0.2">
      <c r="A738" s="1" t="s">
        <v>616</v>
      </c>
      <c r="B738" s="3" t="s">
        <v>17</v>
      </c>
      <c r="C738" s="3" t="s">
        <v>820</v>
      </c>
      <c r="D738" s="3">
        <v>19</v>
      </c>
      <c r="E738" s="3">
        <v>14</v>
      </c>
      <c r="F738" s="3" t="s">
        <v>825</v>
      </c>
      <c r="G738" s="3">
        <v>723</v>
      </c>
      <c r="H738" s="3" t="s">
        <v>820</v>
      </c>
      <c r="I738" s="3" t="s">
        <v>820</v>
      </c>
      <c r="J738" s="3" t="s">
        <v>820</v>
      </c>
      <c r="K738" s="6" t="str">
        <f t="shared" si="11"/>
        <v>-</v>
      </c>
      <c r="L738" s="25" t="str">
        <f>IFERROR(IF(K738*$E$14&gt;0,K738*$E$14,0),"0")</f>
        <v>0</v>
      </c>
    </row>
    <row r="739" spans="1:12" x14ac:dyDescent="0.2">
      <c r="A739" s="1" t="s">
        <v>631</v>
      </c>
      <c r="B739" s="3" t="s">
        <v>11</v>
      </c>
      <c r="C739" s="3" t="s">
        <v>820</v>
      </c>
      <c r="D739" s="3">
        <v>22</v>
      </c>
      <c r="E739" s="3">
        <v>12</v>
      </c>
      <c r="F739" s="3" t="s">
        <v>825</v>
      </c>
      <c r="G739" s="3">
        <v>724</v>
      </c>
      <c r="H739" s="3" t="s">
        <v>820</v>
      </c>
      <c r="I739" s="3" t="s">
        <v>820</v>
      </c>
      <c r="J739" s="3" t="s">
        <v>820</v>
      </c>
      <c r="K739" s="6" t="str">
        <f t="shared" si="11"/>
        <v>-</v>
      </c>
      <c r="L739" s="25" t="str">
        <f>IFERROR(IF(K739*$E$14&gt;0,K739*$E$14,0),"0")</f>
        <v>0</v>
      </c>
    </row>
    <row r="740" spans="1:12" x14ac:dyDescent="0.2">
      <c r="A740" s="1" t="s">
        <v>640</v>
      </c>
      <c r="B740" s="3" t="s">
        <v>15</v>
      </c>
      <c r="C740" s="3" t="s">
        <v>820</v>
      </c>
      <c r="D740" s="3">
        <v>20</v>
      </c>
      <c r="E740" s="3">
        <v>14</v>
      </c>
      <c r="F740" s="3" t="s">
        <v>825</v>
      </c>
      <c r="G740" s="3">
        <v>725</v>
      </c>
      <c r="H740" s="3" t="s">
        <v>820</v>
      </c>
      <c r="I740" s="3" t="s">
        <v>820</v>
      </c>
      <c r="J740" s="3" t="s">
        <v>820</v>
      </c>
      <c r="K740" s="6" t="str">
        <f t="shared" si="11"/>
        <v>-</v>
      </c>
      <c r="L740" s="25" t="str">
        <f>IFERROR(IF(K740*$E$14&gt;0,K740*$E$14,0),"0")</f>
        <v>0</v>
      </c>
    </row>
    <row r="741" spans="1:12" x14ac:dyDescent="0.2">
      <c r="A741" s="1" t="s">
        <v>649</v>
      </c>
      <c r="B741" s="3" t="s">
        <v>11</v>
      </c>
      <c r="C741" s="3" t="s">
        <v>820</v>
      </c>
      <c r="D741" s="3">
        <v>21</v>
      </c>
      <c r="E741" s="3">
        <v>12</v>
      </c>
      <c r="F741" s="3" t="s">
        <v>825</v>
      </c>
      <c r="G741" s="3">
        <v>726</v>
      </c>
      <c r="H741" s="3" t="s">
        <v>820</v>
      </c>
      <c r="I741" s="3" t="s">
        <v>820</v>
      </c>
      <c r="J741" s="3" t="s">
        <v>820</v>
      </c>
      <c r="K741" s="6" t="str">
        <f t="shared" si="11"/>
        <v>-</v>
      </c>
      <c r="L741" s="25" t="str">
        <f>IFERROR(IF(K741*$E$14&gt;0,K741*$E$14,0),"0")</f>
        <v>0</v>
      </c>
    </row>
    <row r="742" spans="1:12" x14ac:dyDescent="0.2">
      <c r="A742" s="1" t="s">
        <v>710</v>
      </c>
      <c r="B742" s="3" t="s">
        <v>12</v>
      </c>
      <c r="C742" s="3" t="s">
        <v>820</v>
      </c>
      <c r="D742" s="3">
        <v>19</v>
      </c>
      <c r="E742" s="3">
        <v>13</v>
      </c>
      <c r="F742" s="3" t="s">
        <v>825</v>
      </c>
      <c r="G742" s="3">
        <v>727</v>
      </c>
      <c r="H742" s="3" t="s">
        <v>820</v>
      </c>
      <c r="I742" s="3" t="s">
        <v>820</v>
      </c>
      <c r="J742" s="3" t="s">
        <v>820</v>
      </c>
      <c r="K742" s="6" t="str">
        <f t="shared" si="11"/>
        <v>-</v>
      </c>
      <c r="L742" s="25" t="str">
        <f>IFERROR(IF(K742*$E$14&gt;0,K742*$E$14,0),"0")</f>
        <v>0</v>
      </c>
    </row>
    <row r="743" spans="1:12" x14ac:dyDescent="0.2">
      <c r="A743" s="1" t="s">
        <v>731</v>
      </c>
      <c r="B743" s="3" t="s">
        <v>0</v>
      </c>
      <c r="C743" s="3" t="s">
        <v>820</v>
      </c>
      <c r="D743" s="3">
        <v>21</v>
      </c>
      <c r="E743" s="3">
        <v>14</v>
      </c>
      <c r="F743" s="3" t="s">
        <v>825</v>
      </c>
      <c r="G743" s="3">
        <v>728</v>
      </c>
      <c r="H743" s="3" t="s">
        <v>820</v>
      </c>
      <c r="I743" s="3" t="s">
        <v>820</v>
      </c>
      <c r="J743" s="3" t="s">
        <v>820</v>
      </c>
      <c r="K743" s="6" t="str">
        <f t="shared" si="11"/>
        <v>-</v>
      </c>
      <c r="L743" s="25" t="str">
        <f>IFERROR(IF(K743*$E$14&gt;0,K743*$E$14,0),"0")</f>
        <v>0</v>
      </c>
    </row>
    <row r="744" spans="1:12" x14ac:dyDescent="0.2">
      <c r="A744" s="1" t="s">
        <v>745</v>
      </c>
      <c r="B744" s="3" t="s">
        <v>12</v>
      </c>
      <c r="C744" s="3" t="s">
        <v>820</v>
      </c>
      <c r="D744" s="3">
        <v>20</v>
      </c>
      <c r="E744" s="3">
        <v>13</v>
      </c>
      <c r="F744" s="3" t="s">
        <v>825</v>
      </c>
      <c r="G744" s="3">
        <v>729</v>
      </c>
      <c r="H744" s="3" t="s">
        <v>820</v>
      </c>
      <c r="I744" s="3" t="s">
        <v>820</v>
      </c>
      <c r="J744" s="3" t="s">
        <v>820</v>
      </c>
      <c r="K744" s="6" t="str">
        <f t="shared" si="11"/>
        <v>-</v>
      </c>
      <c r="L744" s="25" t="str">
        <f>IFERROR(IF(K744*$E$14&gt;0,K744*$E$14,0),"0")</f>
        <v>0</v>
      </c>
    </row>
    <row r="745" spans="1:12" x14ac:dyDescent="0.2">
      <c r="A745" s="1" t="s">
        <v>757</v>
      </c>
      <c r="B745" s="3" t="s">
        <v>2</v>
      </c>
      <c r="C745" s="3" t="s">
        <v>820</v>
      </c>
      <c r="D745" s="3">
        <v>25</v>
      </c>
      <c r="E745" s="3">
        <v>13</v>
      </c>
      <c r="F745" s="3" t="s">
        <v>825</v>
      </c>
      <c r="G745" s="3">
        <v>730</v>
      </c>
      <c r="H745" s="3" t="s">
        <v>820</v>
      </c>
      <c r="I745" s="3" t="s">
        <v>820</v>
      </c>
      <c r="J745" s="3" t="s">
        <v>820</v>
      </c>
      <c r="K745" s="6" t="str">
        <f t="shared" si="11"/>
        <v>-</v>
      </c>
      <c r="L745" s="25" t="str">
        <f>IFERROR(IF(K745*$E$14&gt;0,K745*$E$14,0),"0")</f>
        <v>0</v>
      </c>
    </row>
    <row r="746" spans="1:12" x14ac:dyDescent="0.2">
      <c r="A746" s="1" t="s">
        <v>760</v>
      </c>
      <c r="B746" s="3" t="s">
        <v>11</v>
      </c>
      <c r="C746" s="3" t="s">
        <v>820</v>
      </c>
      <c r="D746" s="3">
        <v>19</v>
      </c>
      <c r="E746" s="3">
        <v>12</v>
      </c>
      <c r="F746" s="3" t="s">
        <v>825</v>
      </c>
      <c r="G746" s="3">
        <v>731</v>
      </c>
      <c r="H746" s="3" t="s">
        <v>820</v>
      </c>
      <c r="I746" s="3" t="s">
        <v>820</v>
      </c>
      <c r="J746" s="3" t="s">
        <v>820</v>
      </c>
      <c r="K746" s="6" t="str">
        <f t="shared" si="11"/>
        <v>-</v>
      </c>
      <c r="L746" s="25" t="str">
        <f>IFERROR(IF(K746*$E$14&gt;0,K746*$E$14,0),"0")</f>
        <v>0</v>
      </c>
    </row>
    <row r="747" spans="1:12" x14ac:dyDescent="0.2">
      <c r="A747" s="1" t="s">
        <v>773</v>
      </c>
      <c r="B747" s="3" t="s">
        <v>11</v>
      </c>
      <c r="C747" s="3" t="s">
        <v>820</v>
      </c>
      <c r="D747" s="3">
        <v>19</v>
      </c>
      <c r="E747" s="3">
        <v>12</v>
      </c>
      <c r="F747" s="3" t="s">
        <v>825</v>
      </c>
      <c r="G747" s="3">
        <v>732</v>
      </c>
      <c r="H747" s="3" t="s">
        <v>820</v>
      </c>
      <c r="I747" s="3" t="s">
        <v>820</v>
      </c>
      <c r="J747" s="3" t="s">
        <v>820</v>
      </c>
      <c r="K747" s="6" t="str">
        <f t="shared" si="11"/>
        <v>-</v>
      </c>
      <c r="L747" s="25" t="str">
        <f>IFERROR(IF(K747*$E$14&gt;0,K747*$E$14,0),"0")</f>
        <v>0</v>
      </c>
    </row>
    <row r="748" spans="1:12" x14ac:dyDescent="0.2">
      <c r="A748" s="1" t="s">
        <v>805</v>
      </c>
      <c r="B748" s="3" t="s">
        <v>13</v>
      </c>
      <c r="C748" s="3" t="s">
        <v>820</v>
      </c>
      <c r="D748" s="3">
        <v>18</v>
      </c>
      <c r="E748" s="3">
        <v>13</v>
      </c>
      <c r="F748" s="3" t="s">
        <v>825</v>
      </c>
      <c r="G748" s="3">
        <v>733</v>
      </c>
      <c r="H748" s="3" t="s">
        <v>820</v>
      </c>
      <c r="I748" s="3" t="s">
        <v>820</v>
      </c>
      <c r="J748" s="3" t="s">
        <v>820</v>
      </c>
      <c r="K748" s="6" t="str">
        <f t="shared" si="11"/>
        <v>-</v>
      </c>
      <c r="L748" s="25" t="str">
        <f>IFERROR(IF(K748*$E$14&gt;0,K748*$E$14,0),"0")</f>
        <v>0</v>
      </c>
    </row>
    <row r="749" spans="1:12" x14ac:dyDescent="0.2">
      <c r="A749" s="1" t="s">
        <v>139</v>
      </c>
      <c r="B749" s="3" t="s">
        <v>4</v>
      </c>
      <c r="C749" s="3" t="s">
        <v>820</v>
      </c>
      <c r="D749" s="3">
        <v>18</v>
      </c>
      <c r="E749" s="3">
        <v>14</v>
      </c>
      <c r="F749" s="3" t="s">
        <v>826</v>
      </c>
      <c r="G749" s="3">
        <v>734</v>
      </c>
      <c r="H749" s="3" t="s">
        <v>820</v>
      </c>
      <c r="I749" s="3" t="s">
        <v>820</v>
      </c>
      <c r="J749" s="3" t="s">
        <v>820</v>
      </c>
      <c r="K749" s="6" t="str">
        <f t="shared" si="11"/>
        <v>-</v>
      </c>
      <c r="L749" s="25" t="str">
        <f>IFERROR(IF(K749*$E$14&gt;0,K749*$E$14,0),"0")</f>
        <v>0</v>
      </c>
    </row>
    <row r="750" spans="1:12" x14ac:dyDescent="0.2">
      <c r="A750" s="1" t="s">
        <v>226</v>
      </c>
      <c r="B750" s="3" t="s">
        <v>9</v>
      </c>
      <c r="C750" s="3" t="s">
        <v>820</v>
      </c>
      <c r="D750" s="3">
        <v>18</v>
      </c>
      <c r="E750" s="3">
        <v>10</v>
      </c>
      <c r="F750" s="3" t="s">
        <v>826</v>
      </c>
      <c r="G750" s="3">
        <v>735</v>
      </c>
      <c r="H750" s="3" t="s">
        <v>820</v>
      </c>
      <c r="I750" s="3" t="s">
        <v>820</v>
      </c>
      <c r="J750" s="3" t="s">
        <v>820</v>
      </c>
      <c r="K750" s="6" t="str">
        <f t="shared" si="11"/>
        <v>-</v>
      </c>
      <c r="L750" s="25" t="str">
        <f>IFERROR(IF(K750*$E$14&gt;0,K750*$E$14,0),"0")</f>
        <v>0</v>
      </c>
    </row>
    <row r="751" spans="1:12" x14ac:dyDescent="0.2">
      <c r="A751" s="1" t="s">
        <v>418</v>
      </c>
      <c r="B751" s="3" t="s">
        <v>4</v>
      </c>
      <c r="C751" s="3" t="s">
        <v>820</v>
      </c>
      <c r="D751" s="3">
        <v>18</v>
      </c>
      <c r="E751" s="3">
        <v>14</v>
      </c>
      <c r="F751" s="3" t="s">
        <v>826</v>
      </c>
      <c r="G751" s="3">
        <v>736</v>
      </c>
      <c r="H751" s="3" t="s">
        <v>820</v>
      </c>
      <c r="I751" s="3" t="s">
        <v>820</v>
      </c>
      <c r="J751" s="3" t="s">
        <v>820</v>
      </c>
      <c r="K751" s="6" t="str">
        <f t="shared" si="11"/>
        <v>-</v>
      </c>
      <c r="L751" s="25" t="str">
        <f>IFERROR(IF(K751*$E$14&gt;0,K751*$E$14,0),"0")</f>
        <v>0</v>
      </c>
    </row>
    <row r="752" spans="1:12" x14ac:dyDescent="0.2">
      <c r="A752" s="1" t="s">
        <v>544</v>
      </c>
      <c r="B752" s="3" t="s">
        <v>1</v>
      </c>
      <c r="C752" s="3" t="s">
        <v>820</v>
      </c>
      <c r="D752" s="3">
        <v>20</v>
      </c>
      <c r="E752" s="3">
        <v>13</v>
      </c>
      <c r="F752" s="3" t="s">
        <v>826</v>
      </c>
      <c r="G752" s="3">
        <v>737</v>
      </c>
      <c r="H752" s="3" t="s">
        <v>820</v>
      </c>
      <c r="I752" s="3" t="s">
        <v>820</v>
      </c>
      <c r="J752" s="3" t="s">
        <v>820</v>
      </c>
      <c r="K752" s="6" t="str">
        <f t="shared" si="11"/>
        <v>-</v>
      </c>
      <c r="L752" s="25" t="str">
        <f>IFERROR(IF(K752*$E$14&gt;0,K752*$E$14,0),"0")</f>
        <v>0</v>
      </c>
    </row>
    <row r="753" spans="1:12" x14ac:dyDescent="0.2">
      <c r="A753" s="1" t="s">
        <v>569</v>
      </c>
      <c r="B753" s="3" t="s">
        <v>14</v>
      </c>
      <c r="C753" s="3" t="s">
        <v>820</v>
      </c>
      <c r="D753" s="3">
        <v>18</v>
      </c>
      <c r="E753" s="3">
        <v>12</v>
      </c>
      <c r="F753" s="3" t="s">
        <v>826</v>
      </c>
      <c r="G753" s="3">
        <v>738</v>
      </c>
      <c r="H753" s="3" t="s">
        <v>820</v>
      </c>
      <c r="I753" s="3" t="s">
        <v>820</v>
      </c>
      <c r="J753" s="3" t="s">
        <v>820</v>
      </c>
      <c r="K753" s="6" t="str">
        <f t="shared" si="11"/>
        <v>-</v>
      </c>
      <c r="L753" s="25" t="str">
        <f>IFERROR(IF(K753*$E$14&gt;0,K753*$E$14,0),"0")</f>
        <v>0</v>
      </c>
    </row>
    <row r="754" spans="1:12" x14ac:dyDescent="0.2">
      <c r="A754" s="1" t="s">
        <v>662</v>
      </c>
      <c r="B754" s="3" t="s">
        <v>14</v>
      </c>
      <c r="C754" s="3" t="s">
        <v>820</v>
      </c>
      <c r="D754" s="3">
        <v>18</v>
      </c>
      <c r="E754" s="3">
        <v>12</v>
      </c>
      <c r="F754" s="3" t="s">
        <v>826</v>
      </c>
      <c r="G754" s="3">
        <v>739</v>
      </c>
      <c r="H754" s="3" t="s">
        <v>820</v>
      </c>
      <c r="I754" s="3" t="s">
        <v>820</v>
      </c>
      <c r="J754" s="3" t="s">
        <v>820</v>
      </c>
      <c r="K754" s="6" t="str">
        <f t="shared" si="11"/>
        <v>-</v>
      </c>
      <c r="L754" s="25" t="str">
        <f>IFERROR(IF(K754*$E$14&gt;0,K754*$E$14,0),"0")</f>
        <v>0</v>
      </c>
    </row>
    <row r="755" spans="1:12" x14ac:dyDescent="0.2">
      <c r="A755" s="1" t="s">
        <v>727</v>
      </c>
      <c r="B755" s="3" t="s">
        <v>15</v>
      </c>
      <c r="C755" s="3" t="s">
        <v>820</v>
      </c>
      <c r="D755" s="3">
        <v>18</v>
      </c>
      <c r="E755" s="3">
        <v>14</v>
      </c>
      <c r="F755" s="3" t="s">
        <v>826</v>
      </c>
      <c r="G755" s="3">
        <v>740</v>
      </c>
      <c r="H755" s="3" t="s">
        <v>820</v>
      </c>
      <c r="I755" s="3" t="s">
        <v>820</v>
      </c>
      <c r="J755" s="3" t="s">
        <v>820</v>
      </c>
      <c r="K755" s="6" t="str">
        <f t="shared" si="11"/>
        <v>-</v>
      </c>
      <c r="L755" s="25" t="str">
        <f>IFERROR(IF(K755*$E$14&gt;0,K755*$E$14,0),"0")</f>
        <v>0</v>
      </c>
    </row>
    <row r="756" spans="1:12" x14ac:dyDescent="0.2">
      <c r="A756" s="1" t="s">
        <v>56</v>
      </c>
      <c r="B756" s="3" t="s">
        <v>13</v>
      </c>
      <c r="C756" s="3" t="s">
        <v>820</v>
      </c>
      <c r="D756" s="3">
        <v>18</v>
      </c>
      <c r="E756" s="3">
        <v>13</v>
      </c>
      <c r="F756" s="3" t="s">
        <v>827</v>
      </c>
      <c r="G756" s="3">
        <v>741</v>
      </c>
      <c r="H756" s="3" t="s">
        <v>820</v>
      </c>
      <c r="I756" s="3" t="s">
        <v>820</v>
      </c>
      <c r="J756" s="3" t="s">
        <v>820</v>
      </c>
      <c r="K756" s="6" t="str">
        <f t="shared" si="11"/>
        <v>-</v>
      </c>
      <c r="L756" s="25" t="str">
        <f>IFERROR(IF(K756*$E$14&gt;0,K756*$E$14,0),"0")</f>
        <v>0</v>
      </c>
    </row>
    <row r="757" spans="1:12" x14ac:dyDescent="0.2">
      <c r="A757" s="1" t="s">
        <v>92</v>
      </c>
      <c r="B757" s="3" t="s">
        <v>11</v>
      </c>
      <c r="C757" s="3" t="s">
        <v>820</v>
      </c>
      <c r="D757" s="3">
        <v>18</v>
      </c>
      <c r="E757" s="3">
        <v>12</v>
      </c>
      <c r="F757" s="3" t="s">
        <v>827</v>
      </c>
      <c r="G757" s="3">
        <v>742</v>
      </c>
      <c r="H757" s="3" t="s">
        <v>820</v>
      </c>
      <c r="I757" s="3" t="s">
        <v>820</v>
      </c>
      <c r="J757" s="3" t="s">
        <v>820</v>
      </c>
      <c r="K757" s="6" t="str">
        <f t="shared" si="11"/>
        <v>-</v>
      </c>
      <c r="L757" s="25" t="str">
        <f>IFERROR(IF(K757*$E$14&gt;0,K757*$E$14,0),"0")</f>
        <v>0</v>
      </c>
    </row>
    <row r="758" spans="1:12" x14ac:dyDescent="0.2">
      <c r="A758" s="1" t="s">
        <v>183</v>
      </c>
      <c r="B758" s="3" t="s">
        <v>10</v>
      </c>
      <c r="C758" s="3" t="s">
        <v>820</v>
      </c>
      <c r="D758" s="3">
        <v>20</v>
      </c>
      <c r="E758" s="3">
        <v>14</v>
      </c>
      <c r="F758" s="3" t="s">
        <v>827</v>
      </c>
      <c r="G758" s="3">
        <v>743</v>
      </c>
      <c r="H758" s="3" t="s">
        <v>820</v>
      </c>
      <c r="I758" s="3" t="s">
        <v>820</v>
      </c>
      <c r="J758" s="3" t="s">
        <v>820</v>
      </c>
      <c r="K758" s="6" t="str">
        <f t="shared" si="11"/>
        <v>-</v>
      </c>
      <c r="L758" s="25" t="str">
        <f>IFERROR(IF(K758*$E$14&gt;0,K758*$E$14,0),"0")</f>
        <v>0</v>
      </c>
    </row>
    <row r="759" spans="1:12" x14ac:dyDescent="0.2">
      <c r="A759" s="1" t="s">
        <v>194</v>
      </c>
      <c r="B759" s="3" t="s">
        <v>10</v>
      </c>
      <c r="C759" s="3" t="s">
        <v>820</v>
      </c>
      <c r="D759" s="3">
        <v>21</v>
      </c>
      <c r="E759" s="3">
        <v>14</v>
      </c>
      <c r="F759" s="3" t="s">
        <v>827</v>
      </c>
      <c r="G759" s="3">
        <v>744</v>
      </c>
      <c r="H759" s="3" t="s">
        <v>820</v>
      </c>
      <c r="I759" s="3" t="s">
        <v>820</v>
      </c>
      <c r="J759" s="3" t="s">
        <v>820</v>
      </c>
      <c r="K759" s="6" t="str">
        <f t="shared" si="11"/>
        <v>-</v>
      </c>
      <c r="L759" s="25" t="str">
        <f>IFERROR(IF(K759*$E$14&gt;0,K759*$E$14,0),"0")</f>
        <v>0</v>
      </c>
    </row>
    <row r="760" spans="1:12" x14ac:dyDescent="0.2">
      <c r="A760" s="1" t="s">
        <v>389</v>
      </c>
      <c r="B760" s="3" t="s">
        <v>12</v>
      </c>
      <c r="C760" s="3" t="s">
        <v>820</v>
      </c>
      <c r="D760" s="3">
        <v>27</v>
      </c>
      <c r="E760" s="3">
        <v>13</v>
      </c>
      <c r="F760" s="3" t="s">
        <v>827</v>
      </c>
      <c r="G760" s="3">
        <v>745</v>
      </c>
      <c r="H760" s="3" t="s">
        <v>820</v>
      </c>
      <c r="I760" s="3" t="s">
        <v>820</v>
      </c>
      <c r="J760" s="3" t="s">
        <v>820</v>
      </c>
      <c r="K760" s="6" t="str">
        <f t="shared" si="11"/>
        <v>-</v>
      </c>
      <c r="L760" s="25" t="str">
        <f>IFERROR(IF(K760*$E$14&gt;0,K760*$E$14,0),"0")</f>
        <v>0</v>
      </c>
    </row>
    <row r="761" spans="1:12" x14ac:dyDescent="0.2">
      <c r="A761" s="1" t="s">
        <v>515</v>
      </c>
      <c r="B761" s="3" t="s">
        <v>7</v>
      </c>
      <c r="C761" s="3" t="s">
        <v>820</v>
      </c>
      <c r="D761" s="3">
        <v>24</v>
      </c>
      <c r="E761" s="3">
        <v>13</v>
      </c>
      <c r="F761" s="3" t="s">
        <v>827</v>
      </c>
      <c r="G761" s="3">
        <v>746</v>
      </c>
      <c r="H761" s="3" t="s">
        <v>820</v>
      </c>
      <c r="I761" s="3" t="s">
        <v>820</v>
      </c>
      <c r="J761" s="3" t="s">
        <v>820</v>
      </c>
      <c r="K761" s="6" t="str">
        <f t="shared" si="11"/>
        <v>-</v>
      </c>
      <c r="L761" s="25" t="str">
        <f>IFERROR(IF(K761*$E$14&gt;0,K761*$E$14,0),"0")</f>
        <v>0</v>
      </c>
    </row>
    <row r="762" spans="1:12" x14ac:dyDescent="0.2">
      <c r="A762" s="1" t="s">
        <v>543</v>
      </c>
      <c r="B762" s="3" t="s">
        <v>5</v>
      </c>
      <c r="C762" s="3" t="s">
        <v>820</v>
      </c>
      <c r="D762" s="3">
        <v>17</v>
      </c>
      <c r="E762" s="3">
        <v>13</v>
      </c>
      <c r="F762" s="3" t="s">
        <v>827</v>
      </c>
      <c r="G762" s="3">
        <v>747</v>
      </c>
      <c r="H762" s="3" t="s">
        <v>820</v>
      </c>
      <c r="I762" s="3" t="s">
        <v>820</v>
      </c>
      <c r="J762" s="3" t="s">
        <v>820</v>
      </c>
      <c r="K762" s="6" t="str">
        <f t="shared" si="11"/>
        <v>-</v>
      </c>
      <c r="L762" s="25" t="str">
        <f>IFERROR(IF(K762*$E$14&gt;0,K762*$E$14,0),"0")</f>
        <v>0</v>
      </c>
    </row>
    <row r="763" spans="1:12" x14ac:dyDescent="0.2">
      <c r="A763" s="1" t="s">
        <v>816</v>
      </c>
      <c r="B763" s="3" t="s">
        <v>7</v>
      </c>
      <c r="C763" s="3" t="s">
        <v>820</v>
      </c>
      <c r="D763" s="3">
        <v>19</v>
      </c>
      <c r="E763" s="3">
        <v>13</v>
      </c>
      <c r="F763" s="3" t="s">
        <v>827</v>
      </c>
      <c r="G763" s="3">
        <v>748</v>
      </c>
      <c r="H763" s="3" t="s">
        <v>820</v>
      </c>
      <c r="I763" s="3" t="s">
        <v>820</v>
      </c>
      <c r="J763" s="3" t="s">
        <v>820</v>
      </c>
      <c r="K763" s="6" t="str">
        <f t="shared" si="11"/>
        <v>-</v>
      </c>
      <c r="L763" s="25" t="str">
        <f>IFERROR(IF(K763*$E$14&gt;0,K763*$E$14,0),"0")</f>
        <v>0</v>
      </c>
    </row>
    <row r="764" spans="1:12" x14ac:dyDescent="0.2">
      <c r="A764" s="1" t="s">
        <v>42</v>
      </c>
      <c r="B764" s="3" t="s">
        <v>5</v>
      </c>
      <c r="C764" s="3" t="s">
        <v>820</v>
      </c>
      <c r="D764" s="3">
        <v>18</v>
      </c>
      <c r="E764" s="3">
        <v>13</v>
      </c>
      <c r="F764" s="3" t="s">
        <v>828</v>
      </c>
      <c r="G764" s="3">
        <v>749</v>
      </c>
      <c r="H764" s="3" t="s">
        <v>820</v>
      </c>
      <c r="I764" s="3" t="s">
        <v>820</v>
      </c>
      <c r="J764" s="3" t="s">
        <v>820</v>
      </c>
      <c r="K764" s="6" t="str">
        <f t="shared" si="11"/>
        <v>-</v>
      </c>
      <c r="L764" s="25" t="str">
        <f>IFERROR(IF(K764*$E$14&gt;0,K764*$E$14,0),"0")</f>
        <v>0</v>
      </c>
    </row>
    <row r="765" spans="1:12" x14ac:dyDescent="0.2">
      <c r="A765" s="1" t="s">
        <v>130</v>
      </c>
      <c r="B765" s="3" t="s">
        <v>10</v>
      </c>
      <c r="C765" s="3" t="s">
        <v>820</v>
      </c>
      <c r="D765" s="3">
        <v>28</v>
      </c>
      <c r="E765" s="3">
        <v>14</v>
      </c>
      <c r="F765" s="3" t="s">
        <v>828</v>
      </c>
      <c r="G765" s="3">
        <v>750</v>
      </c>
      <c r="H765" s="3" t="s">
        <v>820</v>
      </c>
      <c r="I765" s="3" t="s">
        <v>820</v>
      </c>
      <c r="J765" s="3" t="s">
        <v>820</v>
      </c>
      <c r="K765" s="6" t="str">
        <f t="shared" si="11"/>
        <v>-</v>
      </c>
      <c r="L765" s="25" t="str">
        <f>IFERROR(IF(K765*$E$14&gt;0,K765*$E$14,0),"0")</f>
        <v>0</v>
      </c>
    </row>
    <row r="766" spans="1:12" x14ac:dyDescent="0.2">
      <c r="A766" s="1" t="s">
        <v>136</v>
      </c>
      <c r="B766" s="3" t="s">
        <v>4</v>
      </c>
      <c r="C766" s="3" t="s">
        <v>820</v>
      </c>
      <c r="D766" s="3">
        <v>18</v>
      </c>
      <c r="E766" s="3">
        <v>14</v>
      </c>
      <c r="F766" s="3" t="s">
        <v>828</v>
      </c>
      <c r="G766" s="3">
        <v>751</v>
      </c>
      <c r="H766" s="3" t="s">
        <v>820</v>
      </c>
      <c r="I766" s="3" t="s">
        <v>820</v>
      </c>
      <c r="J766" s="3" t="s">
        <v>820</v>
      </c>
      <c r="K766" s="6" t="str">
        <f t="shared" si="11"/>
        <v>-</v>
      </c>
      <c r="L766" s="25" t="str">
        <f>IFERROR(IF(K766*$E$14&gt;0,K766*$E$14,0),"0")</f>
        <v>0</v>
      </c>
    </row>
    <row r="767" spans="1:12" x14ac:dyDescent="0.2">
      <c r="A767" s="1" t="s">
        <v>142</v>
      </c>
      <c r="B767" s="3" t="s">
        <v>8</v>
      </c>
      <c r="C767" s="3" t="s">
        <v>820</v>
      </c>
      <c r="D767" s="3">
        <v>20</v>
      </c>
      <c r="E767" s="3">
        <v>12</v>
      </c>
      <c r="F767" s="3" t="s">
        <v>828</v>
      </c>
      <c r="G767" s="3">
        <v>752</v>
      </c>
      <c r="H767" s="3" t="s">
        <v>820</v>
      </c>
      <c r="I767" s="3" t="s">
        <v>820</v>
      </c>
      <c r="J767" s="3" t="s">
        <v>820</v>
      </c>
      <c r="K767" s="6" t="str">
        <f t="shared" si="11"/>
        <v>-</v>
      </c>
      <c r="L767" s="25" t="str">
        <f>IFERROR(IF(K767*$E$14&gt;0,K767*$E$14,0),"0")</f>
        <v>0</v>
      </c>
    </row>
    <row r="768" spans="1:12" x14ac:dyDescent="0.2">
      <c r="A768" s="1" t="s">
        <v>165</v>
      </c>
      <c r="B768" s="3" t="s">
        <v>12</v>
      </c>
      <c r="C768" s="3" t="s">
        <v>820</v>
      </c>
      <c r="D768" s="3">
        <v>19</v>
      </c>
      <c r="E768" s="3">
        <v>13</v>
      </c>
      <c r="F768" s="3" t="s">
        <v>828</v>
      </c>
      <c r="G768" s="3">
        <v>753</v>
      </c>
      <c r="H768" s="3" t="s">
        <v>820</v>
      </c>
      <c r="I768" s="3" t="s">
        <v>820</v>
      </c>
      <c r="J768" s="3" t="s">
        <v>820</v>
      </c>
      <c r="K768" s="6" t="str">
        <f t="shared" si="11"/>
        <v>-</v>
      </c>
      <c r="L768" s="25" t="str">
        <f>IFERROR(IF(K768*$E$14&gt;0,K768*$E$14,0),"0")</f>
        <v>0</v>
      </c>
    </row>
    <row r="769" spans="1:12" x14ac:dyDescent="0.2">
      <c r="A769" s="1" t="s">
        <v>200</v>
      </c>
      <c r="B769" s="3" t="s">
        <v>10</v>
      </c>
      <c r="C769" s="3" t="s">
        <v>820</v>
      </c>
      <c r="D769" s="3">
        <v>20</v>
      </c>
      <c r="E769" s="3">
        <v>14</v>
      </c>
      <c r="F769" s="3" t="s">
        <v>828</v>
      </c>
      <c r="G769" s="3">
        <v>754</v>
      </c>
      <c r="H769" s="3" t="s">
        <v>820</v>
      </c>
      <c r="I769" s="3" t="s">
        <v>820</v>
      </c>
      <c r="J769" s="3" t="s">
        <v>820</v>
      </c>
      <c r="K769" s="6" t="str">
        <f t="shared" si="11"/>
        <v>-</v>
      </c>
      <c r="L769" s="25" t="str">
        <f>IFERROR(IF(K769*$E$14&gt;0,K769*$E$14,0),"0")</f>
        <v>0</v>
      </c>
    </row>
    <row r="770" spans="1:12" x14ac:dyDescent="0.2">
      <c r="A770" s="1" t="s">
        <v>207</v>
      </c>
      <c r="B770" s="3" t="s">
        <v>0</v>
      </c>
      <c r="C770" s="3" t="s">
        <v>820</v>
      </c>
      <c r="D770" s="3">
        <v>19</v>
      </c>
      <c r="E770" s="3">
        <v>14</v>
      </c>
      <c r="F770" s="3" t="s">
        <v>828</v>
      </c>
      <c r="G770" s="3">
        <v>755</v>
      </c>
      <c r="H770" s="3" t="s">
        <v>820</v>
      </c>
      <c r="I770" s="3" t="s">
        <v>820</v>
      </c>
      <c r="J770" s="3" t="s">
        <v>820</v>
      </c>
      <c r="K770" s="6" t="str">
        <f t="shared" si="11"/>
        <v>-</v>
      </c>
      <c r="L770" s="25" t="str">
        <f>IFERROR(IF(K770*$E$14&gt;0,K770*$E$14,0),"0")</f>
        <v>0</v>
      </c>
    </row>
    <row r="771" spans="1:12" x14ac:dyDescent="0.2">
      <c r="A771" s="1" t="s">
        <v>215</v>
      </c>
      <c r="B771" s="3" t="s">
        <v>13</v>
      </c>
      <c r="C771" s="3" t="s">
        <v>820</v>
      </c>
      <c r="D771" s="3">
        <v>28</v>
      </c>
      <c r="E771" s="3">
        <v>13</v>
      </c>
      <c r="F771" s="3" t="s">
        <v>828</v>
      </c>
      <c r="G771" s="3">
        <v>756</v>
      </c>
      <c r="H771" s="3" t="s">
        <v>820</v>
      </c>
      <c r="I771" s="3" t="s">
        <v>820</v>
      </c>
      <c r="J771" s="3" t="s">
        <v>820</v>
      </c>
      <c r="K771" s="6" t="str">
        <f t="shared" si="11"/>
        <v>-</v>
      </c>
      <c r="L771" s="25" t="str">
        <f>IFERROR(IF(K771*$E$14&gt;0,K771*$E$14,0),"0")</f>
        <v>0</v>
      </c>
    </row>
    <row r="772" spans="1:12" x14ac:dyDescent="0.2">
      <c r="A772" s="1" t="s">
        <v>250</v>
      </c>
      <c r="B772" s="3" t="s">
        <v>17</v>
      </c>
      <c r="C772" s="3" t="s">
        <v>820</v>
      </c>
      <c r="D772" s="3">
        <v>20</v>
      </c>
      <c r="E772" s="3">
        <v>14</v>
      </c>
      <c r="F772" s="3" t="s">
        <v>828</v>
      </c>
      <c r="G772" s="3">
        <v>757</v>
      </c>
      <c r="H772" s="3" t="s">
        <v>820</v>
      </c>
      <c r="I772" s="3" t="s">
        <v>820</v>
      </c>
      <c r="J772" s="3" t="s">
        <v>820</v>
      </c>
      <c r="K772" s="6" t="str">
        <f t="shared" si="11"/>
        <v>-</v>
      </c>
      <c r="L772" s="25" t="str">
        <f>IFERROR(IF(K772*$E$14&gt;0,K772*$E$14,0),"0")</f>
        <v>0</v>
      </c>
    </row>
    <row r="773" spans="1:12" x14ac:dyDescent="0.2">
      <c r="A773" s="1" t="s">
        <v>253</v>
      </c>
      <c r="B773" s="3" t="s">
        <v>9</v>
      </c>
      <c r="C773" s="3" t="s">
        <v>820</v>
      </c>
      <c r="D773" s="3">
        <v>18</v>
      </c>
      <c r="E773" s="3">
        <v>10</v>
      </c>
      <c r="F773" s="3" t="s">
        <v>828</v>
      </c>
      <c r="G773" s="3">
        <v>758</v>
      </c>
      <c r="H773" s="3" t="s">
        <v>820</v>
      </c>
      <c r="I773" s="3" t="s">
        <v>820</v>
      </c>
      <c r="J773" s="3" t="s">
        <v>820</v>
      </c>
      <c r="K773" s="6" t="str">
        <f t="shared" si="11"/>
        <v>-</v>
      </c>
      <c r="L773" s="25" t="str">
        <f>IFERROR(IF(K773*$E$14&gt;0,K773*$E$14,0),"0")</f>
        <v>0</v>
      </c>
    </row>
    <row r="774" spans="1:12" x14ac:dyDescent="0.2">
      <c r="A774" s="1" t="s">
        <v>255</v>
      </c>
      <c r="B774" s="3" t="s">
        <v>16</v>
      </c>
      <c r="C774" s="3" t="s">
        <v>820</v>
      </c>
      <c r="D774" s="3">
        <v>19</v>
      </c>
      <c r="E774" s="3">
        <v>14</v>
      </c>
      <c r="F774" s="3" t="s">
        <v>828</v>
      </c>
      <c r="G774" s="3">
        <v>759</v>
      </c>
      <c r="H774" s="3" t="s">
        <v>820</v>
      </c>
      <c r="I774" s="3" t="s">
        <v>820</v>
      </c>
      <c r="J774" s="3" t="s">
        <v>820</v>
      </c>
      <c r="K774" s="6" t="str">
        <f t="shared" si="11"/>
        <v>-</v>
      </c>
      <c r="L774" s="25" t="str">
        <f>IFERROR(IF(K774*$E$14&gt;0,K774*$E$14,0),"0")</f>
        <v>0</v>
      </c>
    </row>
    <row r="775" spans="1:12" x14ac:dyDescent="0.2">
      <c r="A775" s="1" t="s">
        <v>264</v>
      </c>
      <c r="B775" s="3" t="s">
        <v>14</v>
      </c>
      <c r="C775" s="3" t="s">
        <v>820</v>
      </c>
      <c r="D775" s="3">
        <v>21</v>
      </c>
      <c r="E775" s="3">
        <v>12</v>
      </c>
      <c r="F775" s="3" t="s">
        <v>828</v>
      </c>
      <c r="G775" s="3">
        <v>760</v>
      </c>
      <c r="H775" s="3" t="s">
        <v>820</v>
      </c>
      <c r="I775" s="3" t="s">
        <v>820</v>
      </c>
      <c r="J775" s="3" t="s">
        <v>820</v>
      </c>
      <c r="K775" s="6" t="str">
        <f t="shared" si="11"/>
        <v>-</v>
      </c>
      <c r="L775" s="25" t="str">
        <f>IFERROR(IF(K775*$E$14&gt;0,K775*$E$14,0),"0")</f>
        <v>0</v>
      </c>
    </row>
    <row r="776" spans="1:12" x14ac:dyDescent="0.2">
      <c r="A776" s="1" t="s">
        <v>267</v>
      </c>
      <c r="B776" s="3" t="s">
        <v>4</v>
      </c>
      <c r="C776" s="3" t="s">
        <v>820</v>
      </c>
      <c r="D776" s="3">
        <v>21</v>
      </c>
      <c r="E776" s="3">
        <v>14</v>
      </c>
      <c r="F776" s="3" t="s">
        <v>828</v>
      </c>
      <c r="G776" s="3">
        <v>761</v>
      </c>
      <c r="H776" s="3" t="s">
        <v>820</v>
      </c>
      <c r="I776" s="3" t="s">
        <v>820</v>
      </c>
      <c r="J776" s="3" t="s">
        <v>820</v>
      </c>
      <c r="K776" s="6" t="str">
        <f t="shared" si="11"/>
        <v>-</v>
      </c>
      <c r="L776" s="25" t="str">
        <f>IFERROR(IF(K776*$E$14&gt;0,K776*$E$14,0),"0")</f>
        <v>0</v>
      </c>
    </row>
    <row r="777" spans="1:12" x14ac:dyDescent="0.2">
      <c r="A777" s="1" t="s">
        <v>296</v>
      </c>
      <c r="B777" s="3" t="s">
        <v>13</v>
      </c>
      <c r="C777" s="3" t="s">
        <v>820</v>
      </c>
      <c r="D777" s="3">
        <v>21</v>
      </c>
      <c r="E777" s="3">
        <v>13</v>
      </c>
      <c r="F777" s="3" t="s">
        <v>828</v>
      </c>
      <c r="G777" s="3">
        <v>762</v>
      </c>
      <c r="H777" s="3" t="s">
        <v>820</v>
      </c>
      <c r="I777" s="3" t="s">
        <v>820</v>
      </c>
      <c r="J777" s="3" t="s">
        <v>820</v>
      </c>
      <c r="K777" s="6" t="str">
        <f t="shared" si="11"/>
        <v>-</v>
      </c>
      <c r="L777" s="25" t="str">
        <f>IFERROR(IF(K777*$E$14&gt;0,K777*$E$14,0),"0")</f>
        <v>0</v>
      </c>
    </row>
    <row r="778" spans="1:12" x14ac:dyDescent="0.2">
      <c r="A778" s="1" t="s">
        <v>309</v>
      </c>
      <c r="B778" s="3" t="s">
        <v>17</v>
      </c>
      <c r="C778" s="3" t="s">
        <v>820</v>
      </c>
      <c r="D778" s="3">
        <v>20</v>
      </c>
      <c r="E778" s="3">
        <v>14</v>
      </c>
      <c r="F778" s="3" t="s">
        <v>828</v>
      </c>
      <c r="G778" s="3">
        <v>763</v>
      </c>
      <c r="H778" s="3" t="s">
        <v>820</v>
      </c>
      <c r="I778" s="3" t="s">
        <v>820</v>
      </c>
      <c r="J778" s="3" t="s">
        <v>820</v>
      </c>
      <c r="K778" s="6" t="str">
        <f t="shared" si="11"/>
        <v>-</v>
      </c>
      <c r="L778" s="25" t="str">
        <f>IFERROR(IF(K778*$E$14&gt;0,K778*$E$14,0),"0")</f>
        <v>0</v>
      </c>
    </row>
    <row r="779" spans="1:12" x14ac:dyDescent="0.2">
      <c r="A779" s="1" t="s">
        <v>320</v>
      </c>
      <c r="B779" s="3" t="s">
        <v>6</v>
      </c>
      <c r="C779" s="3" t="s">
        <v>820</v>
      </c>
      <c r="D779" s="3">
        <v>18</v>
      </c>
      <c r="E779" s="3">
        <v>10</v>
      </c>
      <c r="F779" s="3" t="s">
        <v>828</v>
      </c>
      <c r="G779" s="3">
        <v>764</v>
      </c>
      <c r="H779" s="3" t="s">
        <v>820</v>
      </c>
      <c r="I779" s="3" t="s">
        <v>820</v>
      </c>
      <c r="J779" s="3" t="s">
        <v>820</v>
      </c>
      <c r="K779" s="6" t="str">
        <f t="shared" si="11"/>
        <v>-</v>
      </c>
      <c r="L779" s="25" t="str">
        <f>IFERROR(IF(K779*$E$14&gt;0,K779*$E$14,0),"0")</f>
        <v>0</v>
      </c>
    </row>
    <row r="780" spans="1:12" x14ac:dyDescent="0.2">
      <c r="A780" s="1" t="s">
        <v>321</v>
      </c>
      <c r="B780" s="3" t="s">
        <v>9</v>
      </c>
      <c r="C780" s="3" t="s">
        <v>820</v>
      </c>
      <c r="D780" s="3">
        <v>20</v>
      </c>
      <c r="E780" s="3">
        <v>10</v>
      </c>
      <c r="F780" s="3" t="s">
        <v>828</v>
      </c>
      <c r="G780" s="3">
        <v>765</v>
      </c>
      <c r="H780" s="3" t="s">
        <v>820</v>
      </c>
      <c r="I780" s="3" t="s">
        <v>820</v>
      </c>
      <c r="J780" s="3" t="s">
        <v>820</v>
      </c>
      <c r="K780" s="6" t="str">
        <f t="shared" si="11"/>
        <v>-</v>
      </c>
      <c r="L780" s="25" t="str">
        <f>IFERROR(IF(K780*$E$14&gt;0,K780*$E$14,0),"0")</f>
        <v>0</v>
      </c>
    </row>
    <row r="781" spans="1:12" x14ac:dyDescent="0.2">
      <c r="A781" s="1" t="s">
        <v>332</v>
      </c>
      <c r="B781" s="3" t="s">
        <v>13</v>
      </c>
      <c r="C781" s="3" t="s">
        <v>820</v>
      </c>
      <c r="D781" s="3">
        <v>19</v>
      </c>
      <c r="E781" s="3">
        <v>13</v>
      </c>
      <c r="F781" s="3" t="s">
        <v>828</v>
      </c>
      <c r="G781" s="3">
        <v>766</v>
      </c>
      <c r="H781" s="3" t="s">
        <v>820</v>
      </c>
      <c r="I781" s="3" t="s">
        <v>820</v>
      </c>
      <c r="J781" s="3" t="s">
        <v>820</v>
      </c>
      <c r="K781" s="6" t="str">
        <f t="shared" si="11"/>
        <v>-</v>
      </c>
      <c r="L781" s="25" t="str">
        <f>IFERROR(IF(K781*$E$14&gt;0,K781*$E$14,0),"0")</f>
        <v>0</v>
      </c>
    </row>
    <row r="782" spans="1:12" x14ac:dyDescent="0.2">
      <c r="A782" s="1" t="s">
        <v>359</v>
      </c>
      <c r="B782" s="3" t="s">
        <v>9</v>
      </c>
      <c r="C782" s="3" t="s">
        <v>820</v>
      </c>
      <c r="D782" s="3">
        <v>23</v>
      </c>
      <c r="E782" s="3">
        <v>10</v>
      </c>
      <c r="F782" s="3" t="s">
        <v>828</v>
      </c>
      <c r="G782" s="3">
        <v>767</v>
      </c>
      <c r="H782" s="3" t="s">
        <v>820</v>
      </c>
      <c r="I782" s="3" t="s">
        <v>820</v>
      </c>
      <c r="J782" s="3" t="s">
        <v>820</v>
      </c>
      <c r="K782" s="6" t="str">
        <f t="shared" si="11"/>
        <v>-</v>
      </c>
      <c r="L782" s="25" t="str">
        <f>IFERROR(IF(K782*$E$14&gt;0,K782*$E$14,0),"0")</f>
        <v>0</v>
      </c>
    </row>
    <row r="783" spans="1:12" x14ac:dyDescent="0.2">
      <c r="A783" s="1" t="s">
        <v>364</v>
      </c>
      <c r="B783" s="3" t="s">
        <v>6</v>
      </c>
      <c r="C783" s="3" t="s">
        <v>820</v>
      </c>
      <c r="D783" s="3">
        <v>19</v>
      </c>
      <c r="E783" s="3">
        <v>10</v>
      </c>
      <c r="F783" s="3" t="s">
        <v>828</v>
      </c>
      <c r="G783" s="3">
        <v>768</v>
      </c>
      <c r="H783" s="3" t="s">
        <v>820</v>
      </c>
      <c r="I783" s="3" t="s">
        <v>820</v>
      </c>
      <c r="J783" s="3" t="s">
        <v>820</v>
      </c>
      <c r="K783" s="6" t="str">
        <f t="shared" si="11"/>
        <v>-</v>
      </c>
      <c r="L783" s="25" t="str">
        <f>IFERROR(IF(K783*$E$14&gt;0,K783*$E$14,0),"0")</f>
        <v>0</v>
      </c>
    </row>
    <row r="784" spans="1:12" x14ac:dyDescent="0.2">
      <c r="A784" s="1" t="s">
        <v>372</v>
      </c>
      <c r="B784" s="3" t="s">
        <v>15</v>
      </c>
      <c r="C784" s="3" t="s">
        <v>820</v>
      </c>
      <c r="D784" s="3">
        <v>25</v>
      </c>
      <c r="E784" s="3">
        <v>14</v>
      </c>
      <c r="F784" s="3" t="s">
        <v>828</v>
      </c>
      <c r="G784" s="3">
        <v>769</v>
      </c>
      <c r="H784" s="3" t="s">
        <v>820</v>
      </c>
      <c r="I784" s="3" t="s">
        <v>820</v>
      </c>
      <c r="J784" s="3" t="s">
        <v>820</v>
      </c>
      <c r="K784" s="6" t="str">
        <f t="shared" si="11"/>
        <v>-</v>
      </c>
      <c r="L784" s="25" t="str">
        <f>IFERROR(IF(K784*$E$14&gt;0,K784*$E$14,0),"0")</f>
        <v>0</v>
      </c>
    </row>
    <row r="785" spans="1:12" x14ac:dyDescent="0.2">
      <c r="A785" s="1" t="s">
        <v>383</v>
      </c>
      <c r="B785" s="3" t="s">
        <v>4</v>
      </c>
      <c r="C785" s="3" t="s">
        <v>820</v>
      </c>
      <c r="D785" s="3">
        <v>20</v>
      </c>
      <c r="E785" s="3">
        <v>14</v>
      </c>
      <c r="F785" s="3" t="s">
        <v>828</v>
      </c>
      <c r="G785" s="3">
        <v>770</v>
      </c>
      <c r="H785" s="3" t="s">
        <v>820</v>
      </c>
      <c r="I785" s="3" t="s">
        <v>820</v>
      </c>
      <c r="J785" s="3" t="s">
        <v>820</v>
      </c>
      <c r="K785" s="6" t="str">
        <f t="shared" si="11"/>
        <v>-</v>
      </c>
      <c r="L785" s="25" t="str">
        <f>IFERROR(IF(K785*$E$14&gt;0,K785*$E$14,0),"0")</f>
        <v>0</v>
      </c>
    </row>
    <row r="786" spans="1:12" x14ac:dyDescent="0.2">
      <c r="A786" s="1" t="s">
        <v>390</v>
      </c>
      <c r="B786" s="3" t="s">
        <v>2</v>
      </c>
      <c r="C786" s="3" t="s">
        <v>820</v>
      </c>
      <c r="D786" s="3">
        <v>22</v>
      </c>
      <c r="E786" s="3">
        <v>13</v>
      </c>
      <c r="F786" s="3" t="s">
        <v>828</v>
      </c>
      <c r="G786" s="3">
        <v>771</v>
      </c>
      <c r="H786" s="3" t="s">
        <v>820</v>
      </c>
      <c r="I786" s="3" t="s">
        <v>820</v>
      </c>
      <c r="J786" s="3" t="s">
        <v>820</v>
      </c>
      <c r="K786" s="6" t="str">
        <f t="shared" si="11"/>
        <v>-</v>
      </c>
      <c r="L786" s="25" t="str">
        <f>IFERROR(IF(K786*$E$14&gt;0,K786*$E$14,0),"0")</f>
        <v>0</v>
      </c>
    </row>
    <row r="787" spans="1:12" x14ac:dyDescent="0.2">
      <c r="A787" s="1" t="s">
        <v>432</v>
      </c>
      <c r="B787" s="3" t="s">
        <v>9</v>
      </c>
      <c r="C787" s="3" t="s">
        <v>820</v>
      </c>
      <c r="D787" s="3">
        <v>23</v>
      </c>
      <c r="E787" s="3">
        <v>10</v>
      </c>
      <c r="F787" s="3" t="s">
        <v>828</v>
      </c>
      <c r="G787" s="3">
        <v>772</v>
      </c>
      <c r="H787" s="3" t="s">
        <v>820</v>
      </c>
      <c r="I787" s="3" t="s">
        <v>820</v>
      </c>
      <c r="J787" s="3" t="s">
        <v>820</v>
      </c>
      <c r="K787" s="6" t="str">
        <f t="shared" ref="K787:K822" si="12">IFERROR(IF(IF(ISNUMBER(SEARCH("DEF",F787)),I787-$C$12,IF(ISNUMBER(SEARCH("FWD",F787)),I787-$C$15,IF(ISNUMBER(SEARCH("RUC",F787)),I787-$C$14,IF(ISNUMBER(SEARCH("MID",F787)),I787-$C$13))))&lt;0,"-",ROUNDUP(IF(ISNUMBER(SEARCH("DEF",F787)),I787-$C$12,IF(ISNUMBER(SEARCH("FWD",F787)),I787-$C$15,IF(ISNUMBER(SEARCH("RUC",F787)),I787-$C$14,IF(ISNUMBER(SEARCH("MID",F787)),I787-$C$13)))),0)),"-")</f>
        <v>-</v>
      </c>
      <c r="L787" s="25" t="str">
        <f>IFERROR(IF(K787*$E$14&gt;0,K787*$E$14,0),"0")</f>
        <v>0</v>
      </c>
    </row>
    <row r="788" spans="1:12" x14ac:dyDescent="0.2">
      <c r="A788" s="1" t="s">
        <v>433</v>
      </c>
      <c r="B788" s="3" t="s">
        <v>15</v>
      </c>
      <c r="C788" s="3" t="s">
        <v>820</v>
      </c>
      <c r="D788" s="3">
        <v>18</v>
      </c>
      <c r="E788" s="3">
        <v>14</v>
      </c>
      <c r="F788" s="3" t="s">
        <v>828</v>
      </c>
      <c r="G788" s="3">
        <v>773</v>
      </c>
      <c r="H788" s="3" t="s">
        <v>820</v>
      </c>
      <c r="I788" s="3" t="s">
        <v>820</v>
      </c>
      <c r="J788" s="3" t="s">
        <v>820</v>
      </c>
      <c r="K788" s="6" t="str">
        <f t="shared" si="12"/>
        <v>-</v>
      </c>
      <c r="L788" s="25" t="str">
        <f>IFERROR(IF(K788*$E$14&gt;0,K788*$E$14,0),"0")</f>
        <v>0</v>
      </c>
    </row>
    <row r="789" spans="1:12" x14ac:dyDescent="0.2">
      <c r="A789" s="1" t="s">
        <v>448</v>
      </c>
      <c r="B789" s="3" t="s">
        <v>8</v>
      </c>
      <c r="C789" s="3" t="s">
        <v>820</v>
      </c>
      <c r="D789" s="3">
        <v>20</v>
      </c>
      <c r="E789" s="3">
        <v>12</v>
      </c>
      <c r="F789" s="3" t="s">
        <v>828</v>
      </c>
      <c r="G789" s="3">
        <v>774</v>
      </c>
      <c r="H789" s="3" t="s">
        <v>820</v>
      </c>
      <c r="I789" s="3" t="s">
        <v>820</v>
      </c>
      <c r="J789" s="3" t="s">
        <v>820</v>
      </c>
      <c r="K789" s="6" t="str">
        <f t="shared" si="12"/>
        <v>-</v>
      </c>
      <c r="L789" s="25" t="str">
        <f>IFERROR(IF(K789*$E$14&gt;0,K789*$E$14,0),"0")</f>
        <v>0</v>
      </c>
    </row>
    <row r="790" spans="1:12" x14ac:dyDescent="0.2">
      <c r="A790" s="1" t="s">
        <v>461</v>
      </c>
      <c r="B790" s="3" t="s">
        <v>15</v>
      </c>
      <c r="C790" s="3" t="s">
        <v>820</v>
      </c>
      <c r="D790" s="3">
        <v>19</v>
      </c>
      <c r="E790" s="3">
        <v>14</v>
      </c>
      <c r="F790" s="3" t="s">
        <v>828</v>
      </c>
      <c r="G790" s="3">
        <v>775</v>
      </c>
      <c r="H790" s="3" t="s">
        <v>820</v>
      </c>
      <c r="I790" s="3" t="s">
        <v>820</v>
      </c>
      <c r="J790" s="3" t="s">
        <v>820</v>
      </c>
      <c r="K790" s="6" t="str">
        <f t="shared" si="12"/>
        <v>-</v>
      </c>
      <c r="L790" s="25" t="str">
        <f>IFERROR(IF(K790*$E$14&gt;0,K790*$E$14,0),"0")</f>
        <v>0</v>
      </c>
    </row>
    <row r="791" spans="1:12" x14ac:dyDescent="0.2">
      <c r="A791" s="1" t="s">
        <v>483</v>
      </c>
      <c r="B791" s="3" t="s">
        <v>14</v>
      </c>
      <c r="C791" s="3" t="s">
        <v>820</v>
      </c>
      <c r="D791" s="3">
        <v>20</v>
      </c>
      <c r="E791" s="3">
        <v>12</v>
      </c>
      <c r="F791" s="3" t="s">
        <v>828</v>
      </c>
      <c r="G791" s="3">
        <v>776</v>
      </c>
      <c r="H791" s="3" t="s">
        <v>820</v>
      </c>
      <c r="I791" s="3" t="s">
        <v>820</v>
      </c>
      <c r="J791" s="3" t="s">
        <v>820</v>
      </c>
      <c r="K791" s="6" t="str">
        <f t="shared" si="12"/>
        <v>-</v>
      </c>
      <c r="L791" s="25" t="str">
        <f>IFERROR(IF(K791*$E$14&gt;0,K791*$E$14,0),"0")</f>
        <v>0</v>
      </c>
    </row>
    <row r="792" spans="1:12" x14ac:dyDescent="0.2">
      <c r="A792" s="1" t="s">
        <v>498</v>
      </c>
      <c r="B792" s="3" t="s">
        <v>2</v>
      </c>
      <c r="C792" s="3" t="s">
        <v>820</v>
      </c>
      <c r="D792" s="3">
        <v>21</v>
      </c>
      <c r="E792" s="3">
        <v>13</v>
      </c>
      <c r="F792" s="3" t="s">
        <v>828</v>
      </c>
      <c r="G792" s="3">
        <v>777</v>
      </c>
      <c r="H792" s="3" t="s">
        <v>820</v>
      </c>
      <c r="I792" s="3" t="s">
        <v>820</v>
      </c>
      <c r="J792" s="3" t="s">
        <v>820</v>
      </c>
      <c r="K792" s="6" t="str">
        <f t="shared" si="12"/>
        <v>-</v>
      </c>
      <c r="L792" s="25" t="str">
        <f>IFERROR(IF(K792*$E$14&gt;0,K792*$E$14,0),"0")</f>
        <v>0</v>
      </c>
    </row>
    <row r="793" spans="1:12" x14ac:dyDescent="0.2">
      <c r="A793" s="1" t="s">
        <v>502</v>
      </c>
      <c r="B793" s="3" t="s">
        <v>5</v>
      </c>
      <c r="C793" s="3" t="s">
        <v>820</v>
      </c>
      <c r="D793" s="3">
        <v>19</v>
      </c>
      <c r="E793" s="3">
        <v>13</v>
      </c>
      <c r="F793" s="3" t="s">
        <v>828</v>
      </c>
      <c r="G793" s="3">
        <v>778</v>
      </c>
      <c r="H793" s="3" t="s">
        <v>820</v>
      </c>
      <c r="I793" s="3" t="s">
        <v>820</v>
      </c>
      <c r="J793" s="3" t="s">
        <v>820</v>
      </c>
      <c r="K793" s="6" t="str">
        <f t="shared" si="12"/>
        <v>-</v>
      </c>
      <c r="L793" s="25" t="str">
        <f>IFERROR(IF(K793*$E$14&gt;0,K793*$E$14,0),"0")</f>
        <v>0</v>
      </c>
    </row>
    <row r="794" spans="1:12" x14ac:dyDescent="0.2">
      <c r="A794" s="1" t="s">
        <v>505</v>
      </c>
      <c r="B794" s="3" t="s">
        <v>10</v>
      </c>
      <c r="C794" s="3" t="s">
        <v>820</v>
      </c>
      <c r="D794" s="3">
        <v>18</v>
      </c>
      <c r="E794" s="3">
        <v>14</v>
      </c>
      <c r="F794" s="3" t="s">
        <v>828</v>
      </c>
      <c r="G794" s="3">
        <v>779</v>
      </c>
      <c r="H794" s="3" t="s">
        <v>820</v>
      </c>
      <c r="I794" s="3" t="s">
        <v>820</v>
      </c>
      <c r="J794" s="3" t="s">
        <v>820</v>
      </c>
      <c r="K794" s="6" t="str">
        <f t="shared" si="12"/>
        <v>-</v>
      </c>
      <c r="L794" s="25" t="str">
        <f>IFERROR(IF(K794*$E$14&gt;0,K794*$E$14,0),"0")</f>
        <v>0</v>
      </c>
    </row>
    <row r="795" spans="1:12" x14ac:dyDescent="0.2">
      <c r="A795" s="1" t="s">
        <v>518</v>
      </c>
      <c r="B795" s="3" t="s">
        <v>5</v>
      </c>
      <c r="C795" s="3" t="s">
        <v>820</v>
      </c>
      <c r="D795" s="3">
        <v>24</v>
      </c>
      <c r="E795" s="3">
        <v>13</v>
      </c>
      <c r="F795" s="3" t="s">
        <v>828</v>
      </c>
      <c r="G795" s="3">
        <v>780</v>
      </c>
      <c r="H795" s="3" t="s">
        <v>820</v>
      </c>
      <c r="I795" s="3" t="s">
        <v>820</v>
      </c>
      <c r="J795" s="3" t="s">
        <v>820</v>
      </c>
      <c r="K795" s="6" t="str">
        <f t="shared" si="12"/>
        <v>-</v>
      </c>
      <c r="L795" s="25" t="str">
        <f>IFERROR(IF(K795*$E$14&gt;0,K795*$E$14,0),"0")</f>
        <v>0</v>
      </c>
    </row>
    <row r="796" spans="1:12" x14ac:dyDescent="0.2">
      <c r="A796" s="1" t="s">
        <v>526</v>
      </c>
      <c r="B796" s="3" t="s">
        <v>3</v>
      </c>
      <c r="C796" s="3" t="s">
        <v>820</v>
      </c>
      <c r="D796" s="3">
        <v>26</v>
      </c>
      <c r="E796" s="3">
        <v>12</v>
      </c>
      <c r="F796" s="3" t="s">
        <v>828</v>
      </c>
      <c r="G796" s="3">
        <v>781</v>
      </c>
      <c r="H796" s="3" t="s">
        <v>820</v>
      </c>
      <c r="I796" s="3" t="s">
        <v>820</v>
      </c>
      <c r="J796" s="3" t="s">
        <v>820</v>
      </c>
      <c r="K796" s="6" t="str">
        <f t="shared" si="12"/>
        <v>-</v>
      </c>
      <c r="L796" s="25" t="str">
        <f>IFERROR(IF(K796*$E$14&gt;0,K796*$E$14,0),"0")</f>
        <v>0</v>
      </c>
    </row>
    <row r="797" spans="1:12" x14ac:dyDescent="0.2">
      <c r="A797" s="1" t="s">
        <v>532</v>
      </c>
      <c r="B797" s="3" t="s">
        <v>1</v>
      </c>
      <c r="C797" s="3" t="s">
        <v>820</v>
      </c>
      <c r="D797" s="3">
        <v>22</v>
      </c>
      <c r="E797" s="3">
        <v>13</v>
      </c>
      <c r="F797" s="3" t="s">
        <v>828</v>
      </c>
      <c r="G797" s="3">
        <v>782</v>
      </c>
      <c r="H797" s="3" t="s">
        <v>820</v>
      </c>
      <c r="I797" s="3" t="s">
        <v>820</v>
      </c>
      <c r="J797" s="3" t="s">
        <v>820</v>
      </c>
      <c r="K797" s="6" t="str">
        <f t="shared" si="12"/>
        <v>-</v>
      </c>
      <c r="L797" s="25" t="str">
        <f>IFERROR(IF(K797*$E$14&gt;0,K797*$E$14,0),"0")</f>
        <v>0</v>
      </c>
    </row>
    <row r="798" spans="1:12" x14ac:dyDescent="0.2">
      <c r="A798" s="1" t="s">
        <v>541</v>
      </c>
      <c r="B798" s="3" t="s">
        <v>10</v>
      </c>
      <c r="C798" s="3" t="s">
        <v>820</v>
      </c>
      <c r="D798" s="3">
        <v>18</v>
      </c>
      <c r="E798" s="3">
        <v>14</v>
      </c>
      <c r="F798" s="3" t="s">
        <v>828</v>
      </c>
      <c r="G798" s="3">
        <v>783</v>
      </c>
      <c r="H798" s="3" t="s">
        <v>820</v>
      </c>
      <c r="I798" s="3" t="s">
        <v>820</v>
      </c>
      <c r="J798" s="3" t="s">
        <v>820</v>
      </c>
      <c r="K798" s="6" t="str">
        <f t="shared" si="12"/>
        <v>-</v>
      </c>
      <c r="L798" s="25" t="str">
        <f>IFERROR(IF(K798*$E$14&gt;0,K798*$E$14,0),"0")</f>
        <v>0</v>
      </c>
    </row>
    <row r="799" spans="1:12" x14ac:dyDescent="0.2">
      <c r="A799" s="1" t="s">
        <v>545</v>
      </c>
      <c r="B799" s="3" t="s">
        <v>5</v>
      </c>
      <c r="C799" s="3" t="s">
        <v>820</v>
      </c>
      <c r="D799" s="3">
        <v>20</v>
      </c>
      <c r="E799" s="3">
        <v>13</v>
      </c>
      <c r="F799" s="3" t="s">
        <v>828</v>
      </c>
      <c r="G799" s="3">
        <v>784</v>
      </c>
      <c r="H799" s="3" t="s">
        <v>820</v>
      </c>
      <c r="I799" s="3" t="s">
        <v>820</v>
      </c>
      <c r="J799" s="3" t="s">
        <v>820</v>
      </c>
      <c r="K799" s="6" t="str">
        <f t="shared" si="12"/>
        <v>-</v>
      </c>
      <c r="L799" s="25" t="str">
        <f>IFERROR(IF(K799*$E$14&gt;0,K799*$E$14,0),"0")</f>
        <v>0</v>
      </c>
    </row>
    <row r="800" spans="1:12" x14ac:dyDescent="0.2">
      <c r="A800" s="1" t="s">
        <v>556</v>
      </c>
      <c r="B800" s="3" t="s">
        <v>3</v>
      </c>
      <c r="C800" s="3" t="s">
        <v>820</v>
      </c>
      <c r="D800" s="3">
        <v>19</v>
      </c>
      <c r="E800" s="3">
        <v>12</v>
      </c>
      <c r="F800" s="3" t="s">
        <v>828</v>
      </c>
      <c r="G800" s="3">
        <v>785</v>
      </c>
      <c r="H800" s="3" t="s">
        <v>820</v>
      </c>
      <c r="I800" s="3" t="s">
        <v>820</v>
      </c>
      <c r="J800" s="3" t="s">
        <v>820</v>
      </c>
      <c r="K800" s="6" t="str">
        <f t="shared" si="12"/>
        <v>-</v>
      </c>
      <c r="L800" s="25" t="str">
        <f>IFERROR(IF(K800*$E$14&gt;0,K800*$E$14,0),"0")</f>
        <v>0</v>
      </c>
    </row>
    <row r="801" spans="1:12" x14ac:dyDescent="0.2">
      <c r="A801" s="1" t="s">
        <v>557</v>
      </c>
      <c r="B801" s="3" t="s">
        <v>8</v>
      </c>
      <c r="C801" s="3" t="s">
        <v>820</v>
      </c>
      <c r="D801" s="3">
        <v>17</v>
      </c>
      <c r="E801" s="3">
        <v>12</v>
      </c>
      <c r="F801" s="3" t="s">
        <v>828</v>
      </c>
      <c r="G801" s="3">
        <v>786</v>
      </c>
      <c r="H801" s="3" t="s">
        <v>820</v>
      </c>
      <c r="I801" s="3" t="s">
        <v>820</v>
      </c>
      <c r="J801" s="3" t="s">
        <v>820</v>
      </c>
      <c r="K801" s="6" t="str">
        <f t="shared" si="12"/>
        <v>-</v>
      </c>
      <c r="L801" s="25" t="str">
        <f>IFERROR(IF(K801*$E$14&gt;0,K801*$E$14,0),"0")</f>
        <v>0</v>
      </c>
    </row>
    <row r="802" spans="1:12" x14ac:dyDescent="0.2">
      <c r="A802" s="1" t="s">
        <v>567</v>
      </c>
      <c r="B802" s="3" t="s">
        <v>6</v>
      </c>
      <c r="C802" s="3" t="s">
        <v>820</v>
      </c>
      <c r="D802" s="3">
        <v>18</v>
      </c>
      <c r="E802" s="3">
        <v>10</v>
      </c>
      <c r="F802" s="3" t="s">
        <v>828</v>
      </c>
      <c r="G802" s="3">
        <v>787</v>
      </c>
      <c r="H802" s="3" t="s">
        <v>820</v>
      </c>
      <c r="I802" s="3" t="s">
        <v>820</v>
      </c>
      <c r="J802" s="3" t="s">
        <v>820</v>
      </c>
      <c r="K802" s="6" t="str">
        <f t="shared" si="12"/>
        <v>-</v>
      </c>
      <c r="L802" s="25" t="str">
        <f>IFERROR(IF(K802*$E$14&gt;0,K802*$E$14,0),"0")</f>
        <v>0</v>
      </c>
    </row>
    <row r="803" spans="1:12" x14ac:dyDescent="0.2">
      <c r="A803" s="1" t="s">
        <v>836</v>
      </c>
      <c r="B803" s="3" t="s">
        <v>15</v>
      </c>
      <c r="C803" s="3" t="s">
        <v>820</v>
      </c>
      <c r="D803" s="3">
        <v>22</v>
      </c>
      <c r="E803" s="3">
        <v>14</v>
      </c>
      <c r="F803" s="3" t="s">
        <v>828</v>
      </c>
      <c r="G803" s="3">
        <v>788</v>
      </c>
      <c r="H803" s="3" t="s">
        <v>820</v>
      </c>
      <c r="I803" s="3" t="s">
        <v>820</v>
      </c>
      <c r="J803" s="3" t="s">
        <v>820</v>
      </c>
      <c r="K803" s="6" t="str">
        <f t="shared" si="12"/>
        <v>-</v>
      </c>
      <c r="L803" s="25" t="str">
        <f>IFERROR(IF(K803*$E$14&gt;0,K803*$E$14,0),"0")</f>
        <v>0</v>
      </c>
    </row>
    <row r="804" spans="1:12" x14ac:dyDescent="0.2">
      <c r="A804" s="1" t="s">
        <v>572</v>
      </c>
      <c r="B804" s="3" t="s">
        <v>14</v>
      </c>
      <c r="C804" s="3" t="s">
        <v>820</v>
      </c>
      <c r="D804" s="3">
        <v>25</v>
      </c>
      <c r="E804" s="3">
        <v>12</v>
      </c>
      <c r="F804" s="3" t="s">
        <v>828</v>
      </c>
      <c r="G804" s="3">
        <v>789</v>
      </c>
      <c r="H804" s="3" t="s">
        <v>820</v>
      </c>
      <c r="I804" s="3" t="s">
        <v>820</v>
      </c>
      <c r="J804" s="3" t="s">
        <v>820</v>
      </c>
      <c r="K804" s="6" t="str">
        <f t="shared" si="12"/>
        <v>-</v>
      </c>
      <c r="L804" s="25" t="str">
        <f>IFERROR(IF(K804*$E$14&gt;0,K804*$E$14,0),"0")</f>
        <v>0</v>
      </c>
    </row>
    <row r="805" spans="1:12" x14ac:dyDescent="0.2">
      <c r="A805" s="1" t="s">
        <v>574</v>
      </c>
      <c r="B805" s="3" t="s">
        <v>5</v>
      </c>
      <c r="C805" s="3" t="s">
        <v>820</v>
      </c>
      <c r="D805" s="3">
        <v>25</v>
      </c>
      <c r="E805" s="3">
        <v>13</v>
      </c>
      <c r="F805" s="3" t="s">
        <v>828</v>
      </c>
      <c r="G805" s="3">
        <v>790</v>
      </c>
      <c r="H805" s="3" t="s">
        <v>820</v>
      </c>
      <c r="I805" s="3" t="s">
        <v>820</v>
      </c>
      <c r="J805" s="3" t="s">
        <v>820</v>
      </c>
      <c r="K805" s="6" t="str">
        <f t="shared" si="12"/>
        <v>-</v>
      </c>
      <c r="L805" s="25" t="str">
        <f>IFERROR(IF(K805*$E$14&gt;0,K805*$E$14,0),"0")</f>
        <v>0</v>
      </c>
    </row>
    <row r="806" spans="1:12" x14ac:dyDescent="0.2">
      <c r="A806" s="1" t="s">
        <v>583</v>
      </c>
      <c r="B806" s="3" t="s">
        <v>4</v>
      </c>
      <c r="C806" s="3" t="s">
        <v>820</v>
      </c>
      <c r="D806" s="3">
        <v>19</v>
      </c>
      <c r="E806" s="3">
        <v>14</v>
      </c>
      <c r="F806" s="3" t="s">
        <v>828</v>
      </c>
      <c r="G806" s="3">
        <v>791</v>
      </c>
      <c r="H806" s="3" t="s">
        <v>820</v>
      </c>
      <c r="I806" s="3" t="s">
        <v>820</v>
      </c>
      <c r="J806" s="3" t="s">
        <v>820</v>
      </c>
      <c r="K806" s="6" t="str">
        <f t="shared" si="12"/>
        <v>-</v>
      </c>
      <c r="L806" s="25" t="str">
        <f>IFERROR(IF(K806*$E$14&gt;0,K806*$E$14,0),"0")</f>
        <v>0</v>
      </c>
    </row>
    <row r="807" spans="1:12" x14ac:dyDescent="0.2">
      <c r="A807" s="1" t="s">
        <v>585</v>
      </c>
      <c r="B807" s="3" t="s">
        <v>13</v>
      </c>
      <c r="C807" s="3" t="s">
        <v>820</v>
      </c>
      <c r="D807" s="3">
        <v>18</v>
      </c>
      <c r="E807" s="3">
        <v>13</v>
      </c>
      <c r="F807" s="3" t="s">
        <v>828</v>
      </c>
      <c r="G807" s="3">
        <v>792</v>
      </c>
      <c r="H807" s="3" t="s">
        <v>820</v>
      </c>
      <c r="I807" s="3" t="s">
        <v>820</v>
      </c>
      <c r="J807" s="3" t="s">
        <v>820</v>
      </c>
      <c r="K807" s="6" t="str">
        <f t="shared" si="12"/>
        <v>-</v>
      </c>
      <c r="L807" s="25" t="str">
        <f>IFERROR(IF(K807*$E$14&gt;0,K807*$E$14,0),"0")</f>
        <v>0</v>
      </c>
    </row>
    <row r="808" spans="1:12" x14ac:dyDescent="0.2">
      <c r="A808" s="1" t="s">
        <v>586</v>
      </c>
      <c r="B808" s="3" t="s">
        <v>0</v>
      </c>
      <c r="C808" s="3" t="s">
        <v>820</v>
      </c>
      <c r="D808" s="3">
        <v>22</v>
      </c>
      <c r="E808" s="3">
        <v>14</v>
      </c>
      <c r="F808" s="3" t="s">
        <v>828</v>
      </c>
      <c r="G808" s="3">
        <v>793</v>
      </c>
      <c r="H808" s="3" t="s">
        <v>820</v>
      </c>
      <c r="I808" s="3" t="s">
        <v>820</v>
      </c>
      <c r="J808" s="3" t="s">
        <v>820</v>
      </c>
      <c r="K808" s="6" t="str">
        <f t="shared" si="12"/>
        <v>-</v>
      </c>
      <c r="L808" s="25" t="str">
        <f>IFERROR(IF(K808*$E$14&gt;0,K808*$E$14,0),"0")</f>
        <v>0</v>
      </c>
    </row>
    <row r="809" spans="1:12" x14ac:dyDescent="0.2">
      <c r="A809" s="1" t="s">
        <v>594</v>
      </c>
      <c r="B809" s="3" t="s">
        <v>2</v>
      </c>
      <c r="C809" s="3" t="s">
        <v>820</v>
      </c>
      <c r="D809" s="3">
        <v>17</v>
      </c>
      <c r="E809" s="3">
        <v>13</v>
      </c>
      <c r="F809" s="3" t="s">
        <v>828</v>
      </c>
      <c r="G809" s="3">
        <v>794</v>
      </c>
      <c r="H809" s="3" t="s">
        <v>820</v>
      </c>
      <c r="I809" s="3" t="s">
        <v>820</v>
      </c>
      <c r="J809" s="3" t="s">
        <v>820</v>
      </c>
      <c r="K809" s="6" t="str">
        <f t="shared" si="12"/>
        <v>-</v>
      </c>
      <c r="L809" s="25" t="str">
        <f>IFERROR(IF(K809*$E$14&gt;0,K809*$E$14,0),"0")</f>
        <v>0</v>
      </c>
    </row>
    <row r="810" spans="1:12" x14ac:dyDescent="0.2">
      <c r="A810" s="1" t="s">
        <v>619</v>
      </c>
      <c r="B810" s="3" t="s">
        <v>7</v>
      </c>
      <c r="C810" s="3" t="s">
        <v>820</v>
      </c>
      <c r="D810" s="3">
        <v>20</v>
      </c>
      <c r="E810" s="3">
        <v>13</v>
      </c>
      <c r="F810" s="3" t="s">
        <v>828</v>
      </c>
      <c r="G810" s="3">
        <v>795</v>
      </c>
      <c r="H810" s="3" t="s">
        <v>820</v>
      </c>
      <c r="I810" s="3" t="s">
        <v>820</v>
      </c>
      <c r="J810" s="3" t="s">
        <v>820</v>
      </c>
      <c r="K810" s="6" t="str">
        <f t="shared" si="12"/>
        <v>-</v>
      </c>
      <c r="L810" s="25" t="str">
        <f>IFERROR(IF(K810*$E$14&gt;0,K810*$E$14,0),"0")</f>
        <v>0</v>
      </c>
    </row>
    <row r="811" spans="1:12" x14ac:dyDescent="0.2">
      <c r="A811" s="1" t="s">
        <v>624</v>
      </c>
      <c r="B811" s="3" t="s">
        <v>4</v>
      </c>
      <c r="C811" s="3" t="s">
        <v>820</v>
      </c>
      <c r="D811" s="3">
        <v>20</v>
      </c>
      <c r="E811" s="3">
        <v>14</v>
      </c>
      <c r="F811" s="3" t="s">
        <v>828</v>
      </c>
      <c r="G811" s="3">
        <v>796</v>
      </c>
      <c r="H811" s="3" t="s">
        <v>820</v>
      </c>
      <c r="I811" s="3" t="s">
        <v>820</v>
      </c>
      <c r="J811" s="3" t="s">
        <v>820</v>
      </c>
      <c r="K811" s="6" t="str">
        <f t="shared" si="12"/>
        <v>-</v>
      </c>
      <c r="L811" s="25" t="str">
        <f>IFERROR(IF(K811*$E$14&gt;0,K811*$E$14,0),"0")</f>
        <v>0</v>
      </c>
    </row>
    <row r="812" spans="1:12" x14ac:dyDescent="0.2">
      <c r="A812" s="1" t="s">
        <v>626</v>
      </c>
      <c r="B812" s="3" t="s">
        <v>8</v>
      </c>
      <c r="C812" s="3" t="s">
        <v>820</v>
      </c>
      <c r="D812" s="3">
        <v>18</v>
      </c>
      <c r="E812" s="3">
        <v>12</v>
      </c>
      <c r="F812" s="3" t="s">
        <v>828</v>
      </c>
      <c r="G812" s="3">
        <v>797</v>
      </c>
      <c r="H812" s="3" t="s">
        <v>820</v>
      </c>
      <c r="I812" s="3" t="s">
        <v>820</v>
      </c>
      <c r="J812" s="3" t="s">
        <v>820</v>
      </c>
      <c r="K812" s="6" t="str">
        <f t="shared" si="12"/>
        <v>-</v>
      </c>
      <c r="L812" s="25" t="str">
        <f>IFERROR(IF(K812*$E$14&gt;0,K812*$E$14,0),"0")</f>
        <v>0</v>
      </c>
    </row>
    <row r="813" spans="1:12" x14ac:dyDescent="0.2">
      <c r="A813" s="1" t="s">
        <v>627</v>
      </c>
      <c r="B813" s="3" t="s">
        <v>7</v>
      </c>
      <c r="C813" s="3" t="s">
        <v>820</v>
      </c>
      <c r="D813" s="3">
        <v>19</v>
      </c>
      <c r="E813" s="3">
        <v>13</v>
      </c>
      <c r="F813" s="3" t="s">
        <v>828</v>
      </c>
      <c r="G813" s="3">
        <v>798</v>
      </c>
      <c r="H813" s="3" t="s">
        <v>820</v>
      </c>
      <c r="I813" s="3" t="s">
        <v>820</v>
      </c>
      <c r="J813" s="3" t="s">
        <v>820</v>
      </c>
      <c r="K813" s="6" t="str">
        <f t="shared" si="12"/>
        <v>-</v>
      </c>
      <c r="L813" s="25" t="str">
        <f>IFERROR(IF(K813*$E$14&gt;0,K813*$E$14,0),"0")</f>
        <v>0</v>
      </c>
    </row>
    <row r="814" spans="1:12" x14ac:dyDescent="0.2">
      <c r="A814" s="1" t="s">
        <v>645</v>
      </c>
      <c r="B814" s="3" t="s">
        <v>11</v>
      </c>
      <c r="C814" s="3" t="s">
        <v>820</v>
      </c>
      <c r="D814" s="3">
        <v>19</v>
      </c>
      <c r="E814" s="3">
        <v>12</v>
      </c>
      <c r="F814" s="3" t="s">
        <v>828</v>
      </c>
      <c r="G814" s="3">
        <v>799</v>
      </c>
      <c r="H814" s="3" t="s">
        <v>820</v>
      </c>
      <c r="I814" s="3" t="s">
        <v>820</v>
      </c>
      <c r="J814" s="3" t="s">
        <v>820</v>
      </c>
      <c r="K814" s="6" t="str">
        <f t="shared" si="12"/>
        <v>-</v>
      </c>
      <c r="L814" s="25" t="str">
        <f>IFERROR(IF(K814*$E$14&gt;0,K814*$E$14,0),"0")</f>
        <v>0</v>
      </c>
    </row>
    <row r="815" spans="1:12" x14ac:dyDescent="0.2">
      <c r="A815" s="1" t="s">
        <v>697</v>
      </c>
      <c r="B815" s="3" t="s">
        <v>16</v>
      </c>
      <c r="C815" s="3" t="s">
        <v>820</v>
      </c>
      <c r="D815" s="3">
        <v>19</v>
      </c>
      <c r="E815" s="3">
        <v>14</v>
      </c>
      <c r="F815" s="3" t="s">
        <v>828</v>
      </c>
      <c r="G815" s="3">
        <v>800</v>
      </c>
      <c r="H815" s="3" t="s">
        <v>820</v>
      </c>
      <c r="I815" s="3" t="s">
        <v>820</v>
      </c>
      <c r="J815" s="3" t="s">
        <v>820</v>
      </c>
      <c r="K815" s="6" t="str">
        <f t="shared" si="12"/>
        <v>-</v>
      </c>
      <c r="L815" s="25" t="str">
        <f>IFERROR(IF(K815*$E$14&gt;0,K815*$E$14,0),"0")</f>
        <v>0</v>
      </c>
    </row>
    <row r="816" spans="1:12" x14ac:dyDescent="0.2">
      <c r="A816" s="1" t="s">
        <v>703</v>
      </c>
      <c r="B816" s="3" t="s">
        <v>8</v>
      </c>
      <c r="C816" s="3" t="s">
        <v>820</v>
      </c>
      <c r="D816" s="3">
        <v>21</v>
      </c>
      <c r="E816" s="3">
        <v>12</v>
      </c>
      <c r="F816" s="3" t="s">
        <v>828</v>
      </c>
      <c r="G816" s="3">
        <v>801</v>
      </c>
      <c r="H816" s="3" t="s">
        <v>820</v>
      </c>
      <c r="I816" s="3" t="s">
        <v>820</v>
      </c>
      <c r="J816" s="3" t="s">
        <v>820</v>
      </c>
      <c r="K816" s="6" t="str">
        <f t="shared" si="12"/>
        <v>-</v>
      </c>
      <c r="L816" s="25" t="str">
        <f>IFERROR(IF(K816*$E$14&gt;0,K816*$E$14,0),"0")</f>
        <v>0</v>
      </c>
    </row>
    <row r="817" spans="1:12" x14ac:dyDescent="0.2">
      <c r="A817" s="1" t="s">
        <v>715</v>
      </c>
      <c r="B817" s="3" t="s">
        <v>12</v>
      </c>
      <c r="C817" s="3" t="s">
        <v>820</v>
      </c>
      <c r="D817" s="3">
        <v>24</v>
      </c>
      <c r="E817" s="3">
        <v>13</v>
      </c>
      <c r="F817" s="3" t="s">
        <v>828</v>
      </c>
      <c r="G817" s="3">
        <v>802</v>
      </c>
      <c r="H817" s="3" t="s">
        <v>820</v>
      </c>
      <c r="I817" s="3" t="s">
        <v>820</v>
      </c>
      <c r="J817" s="3" t="s">
        <v>820</v>
      </c>
      <c r="K817" s="6" t="str">
        <f t="shared" si="12"/>
        <v>-</v>
      </c>
      <c r="L817" s="25" t="str">
        <f>IFERROR(IF(K817*$E$14&gt;0,K817*$E$14,0),"0")</f>
        <v>0</v>
      </c>
    </row>
    <row r="818" spans="1:12" x14ac:dyDescent="0.2">
      <c r="A818" s="1" t="s">
        <v>722</v>
      </c>
      <c r="B818" s="3" t="s">
        <v>15</v>
      </c>
      <c r="C818" s="3" t="s">
        <v>820</v>
      </c>
      <c r="D818" s="3">
        <v>18</v>
      </c>
      <c r="E818" s="3">
        <v>14</v>
      </c>
      <c r="F818" s="3" t="s">
        <v>828</v>
      </c>
      <c r="G818" s="3">
        <v>803</v>
      </c>
      <c r="H818" s="3" t="s">
        <v>820</v>
      </c>
      <c r="I818" s="3" t="s">
        <v>820</v>
      </c>
      <c r="J818" s="3" t="s">
        <v>820</v>
      </c>
      <c r="K818" s="6" t="str">
        <f t="shared" si="12"/>
        <v>-</v>
      </c>
      <c r="L818" s="25" t="str">
        <f>IFERROR(IF(K818*$E$14&gt;0,K818*$E$14,0),"0")</f>
        <v>0</v>
      </c>
    </row>
    <row r="819" spans="1:12" x14ac:dyDescent="0.2">
      <c r="A819" s="1" t="s">
        <v>738</v>
      </c>
      <c r="B819" s="3" t="s">
        <v>12</v>
      </c>
      <c r="C819" s="3" t="s">
        <v>820</v>
      </c>
      <c r="D819" s="3">
        <v>18</v>
      </c>
      <c r="E819" s="3">
        <v>13</v>
      </c>
      <c r="F819" s="3" t="s">
        <v>828</v>
      </c>
      <c r="G819" s="3">
        <v>804</v>
      </c>
      <c r="H819" s="3" t="s">
        <v>820</v>
      </c>
      <c r="I819" s="3" t="s">
        <v>820</v>
      </c>
      <c r="J819" s="3" t="s">
        <v>820</v>
      </c>
      <c r="K819" s="6" t="str">
        <f t="shared" si="12"/>
        <v>-</v>
      </c>
      <c r="L819" s="25" t="str">
        <f>IFERROR(IF(K819*$E$14&gt;0,K819*$E$14,0),"0")</f>
        <v>0</v>
      </c>
    </row>
    <row r="820" spans="1:12" x14ac:dyDescent="0.2">
      <c r="A820" s="1" t="s">
        <v>774</v>
      </c>
      <c r="B820" s="3" t="s">
        <v>1</v>
      </c>
      <c r="C820" s="3" t="s">
        <v>820</v>
      </c>
      <c r="D820" s="3">
        <v>19</v>
      </c>
      <c r="E820" s="3">
        <v>13</v>
      </c>
      <c r="F820" s="3" t="s">
        <v>828</v>
      </c>
      <c r="G820" s="3">
        <v>805</v>
      </c>
      <c r="H820" s="3" t="s">
        <v>820</v>
      </c>
      <c r="I820" s="3" t="s">
        <v>820</v>
      </c>
      <c r="J820" s="3" t="s">
        <v>820</v>
      </c>
      <c r="K820" s="6" t="str">
        <f t="shared" si="12"/>
        <v>-</v>
      </c>
      <c r="L820" s="25" t="str">
        <f>IFERROR(IF(K820*$E$14&gt;0,K820*$E$14,0),"0")</f>
        <v>0</v>
      </c>
    </row>
    <row r="821" spans="1:12" x14ac:dyDescent="0.2">
      <c r="A821" s="1" t="s">
        <v>775</v>
      </c>
      <c r="B821" s="3" t="s">
        <v>11</v>
      </c>
      <c r="C821" s="3" t="s">
        <v>820</v>
      </c>
      <c r="D821" s="3">
        <v>22</v>
      </c>
      <c r="E821" s="3">
        <v>12</v>
      </c>
      <c r="F821" s="3" t="s">
        <v>828</v>
      </c>
      <c r="G821" s="3">
        <v>806</v>
      </c>
      <c r="H821" s="3" t="s">
        <v>820</v>
      </c>
      <c r="I821" s="3" t="s">
        <v>820</v>
      </c>
      <c r="J821" s="3" t="s">
        <v>820</v>
      </c>
      <c r="K821" s="6" t="str">
        <f t="shared" si="12"/>
        <v>-</v>
      </c>
      <c r="L821" s="25" t="str">
        <f>IFERROR(IF(K821*$E$14&gt;0,K821*$E$14,0),"0")</f>
        <v>0</v>
      </c>
    </row>
    <row r="822" spans="1:12" x14ac:dyDescent="0.2">
      <c r="A822" s="1" t="s">
        <v>810</v>
      </c>
      <c r="B822" s="3" t="s">
        <v>1</v>
      </c>
      <c r="C822" s="3" t="s">
        <v>820</v>
      </c>
      <c r="D822" s="3">
        <v>27</v>
      </c>
      <c r="E822" s="3">
        <v>13</v>
      </c>
      <c r="F822" s="3" t="s">
        <v>828</v>
      </c>
      <c r="G822" s="3">
        <v>807</v>
      </c>
      <c r="H822" s="3" t="s">
        <v>820</v>
      </c>
      <c r="I822" s="3" t="s">
        <v>820</v>
      </c>
      <c r="J822" s="3" t="s">
        <v>820</v>
      </c>
      <c r="K822" s="6" t="str">
        <f t="shared" si="12"/>
        <v>-</v>
      </c>
      <c r="L822" s="25" t="str">
        <f>IFERROR(IF(K822*$E$14&gt;0,K822*$E$14,0),"0")</f>
        <v>0</v>
      </c>
    </row>
  </sheetData>
  <sheetProtection sheet="1" objects="1" scenarios="1"/>
  <autoFilter ref="A17:E822"/>
  <mergeCells count="1">
    <mergeCell ref="D4:E4"/>
  </mergeCells>
  <dataValidations count="1">
    <dataValidation type="whole" allowBlank="1" showInputMessage="1" showErrorMessage="1" sqref="D5:D10">
      <formula1>1</formula1>
      <formula2>1000</formula2>
    </dataValidation>
  </dataValidations>
  <pageMargins left="0.7" right="0.7" top="0.75" bottom="0.75" header="0.3" footer="0.3"/>
  <pageSetup orientation="portrait" horizontalDpi="4294967294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Downs'!$A$2:$A$9</xm:f>
          </x14:formula1>
          <xm:sqref>B5</xm:sqref>
        </x14:dataValidation>
        <x14:dataValidation type="list" allowBlank="1" showInputMessage="1" showErrorMessage="1">
          <x14:formula1>
            <xm:f>'Drop Downs'!$B$2:$B$9</xm:f>
          </x14:formula1>
          <xm:sqref>B6</xm:sqref>
        </x14:dataValidation>
        <x14:dataValidation type="list" allowBlank="1" showInputMessage="1" showErrorMessage="1">
          <x14:formula1>
            <xm:f>'Drop Downs'!$C$2:$C$11</xm:f>
          </x14:formula1>
          <xm:sqref>B7:B10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806"/>
  <sheetViews>
    <sheetView workbookViewId="0">
      <selection activeCell="A2" sqref="A2"/>
    </sheetView>
  </sheetViews>
  <sheetFormatPr baseColWidth="10" defaultColWidth="18.33203125" defaultRowHeight="15" x14ac:dyDescent="0.2"/>
  <cols>
    <col min="2" max="7" width="13.5" customWidth="1"/>
    <col min="8" max="8" width="14.83203125" bestFit="1" customWidth="1"/>
    <col min="9" max="9" width="13.5" customWidth="1"/>
    <col min="10" max="10" width="15.5" bestFit="1" customWidth="1"/>
    <col min="11" max="11" width="41" bestFit="1" customWidth="1"/>
  </cols>
  <sheetData>
    <row r="1" spans="1:11" x14ac:dyDescent="0.2">
      <c r="A1" s="7" t="s">
        <v>20</v>
      </c>
      <c r="B1" s="4" t="s">
        <v>18</v>
      </c>
      <c r="C1" s="4" t="s">
        <v>829</v>
      </c>
      <c r="D1" s="4" t="s">
        <v>830</v>
      </c>
      <c r="E1" s="4" t="s">
        <v>19</v>
      </c>
      <c r="F1" s="4" t="s">
        <v>868</v>
      </c>
      <c r="G1" s="4" t="s">
        <v>841</v>
      </c>
      <c r="H1" s="4" t="s">
        <v>842</v>
      </c>
      <c r="I1" s="4" t="s">
        <v>843</v>
      </c>
      <c r="J1" s="4" t="s">
        <v>844</v>
      </c>
      <c r="K1" s="4" t="s">
        <v>849</v>
      </c>
    </row>
    <row r="2" spans="1:11" x14ac:dyDescent="0.2">
      <c r="A2" s="1" t="s">
        <v>176</v>
      </c>
      <c r="B2" s="3" t="s">
        <v>17</v>
      </c>
      <c r="C2" s="3">
        <v>21</v>
      </c>
      <c r="D2" s="3">
        <v>27</v>
      </c>
      <c r="E2" s="3">
        <v>14</v>
      </c>
      <c r="F2" s="5" t="s">
        <v>824</v>
      </c>
      <c r="G2" s="3">
        <v>1</v>
      </c>
      <c r="H2" s="3">
        <v>2899</v>
      </c>
      <c r="I2" s="3">
        <v>131.77000000000001</v>
      </c>
      <c r="J2" s="3">
        <v>32.49</v>
      </c>
      <c r="K2" s="5">
        <v>47</v>
      </c>
    </row>
    <row r="3" spans="1:11" x14ac:dyDescent="0.2">
      <c r="A3" s="1" t="s">
        <v>589</v>
      </c>
      <c r="B3" s="3" t="s">
        <v>5</v>
      </c>
      <c r="C3" s="3">
        <v>16</v>
      </c>
      <c r="D3" s="3">
        <v>30</v>
      </c>
      <c r="E3" s="3">
        <v>13</v>
      </c>
      <c r="F3" s="5" t="s">
        <v>824</v>
      </c>
      <c r="G3" s="3">
        <v>2</v>
      </c>
      <c r="H3" s="3">
        <v>2611</v>
      </c>
      <c r="I3" s="3">
        <v>118.68</v>
      </c>
      <c r="J3" s="3">
        <v>23.69</v>
      </c>
      <c r="K3" s="5">
        <v>43</v>
      </c>
    </row>
    <row r="4" spans="1:11" x14ac:dyDescent="0.2">
      <c r="A4" s="1" t="s">
        <v>256</v>
      </c>
      <c r="B4" s="3" t="s">
        <v>2</v>
      </c>
      <c r="C4" s="3">
        <v>13</v>
      </c>
      <c r="D4" s="3">
        <v>26</v>
      </c>
      <c r="E4" s="3">
        <v>13</v>
      </c>
      <c r="F4" s="5" t="s">
        <v>821</v>
      </c>
      <c r="G4" s="3">
        <v>3</v>
      </c>
      <c r="H4" s="3">
        <v>2608</v>
      </c>
      <c r="I4" s="3">
        <v>118.55</v>
      </c>
      <c r="J4" s="3">
        <v>35.74</v>
      </c>
      <c r="K4" s="5">
        <v>52</v>
      </c>
    </row>
    <row r="5" spans="1:11" x14ac:dyDescent="0.2">
      <c r="A5" s="1" t="s">
        <v>22</v>
      </c>
      <c r="B5" s="3" t="s">
        <v>17</v>
      </c>
      <c r="C5" s="3">
        <v>14</v>
      </c>
      <c r="D5" s="3">
        <v>33</v>
      </c>
      <c r="E5" s="3">
        <v>14</v>
      </c>
      <c r="F5" s="5" t="s">
        <v>824</v>
      </c>
      <c r="G5" s="3">
        <v>4</v>
      </c>
      <c r="H5" s="3">
        <v>1597</v>
      </c>
      <c r="I5" s="3">
        <v>114.07</v>
      </c>
      <c r="J5" s="3">
        <v>24.1</v>
      </c>
      <c r="K5" s="5">
        <v>44</v>
      </c>
    </row>
    <row r="6" spans="1:11" x14ac:dyDescent="0.2">
      <c r="A6" s="1" t="s">
        <v>396</v>
      </c>
      <c r="B6" s="3" t="s">
        <v>15</v>
      </c>
      <c r="C6" s="3">
        <v>19</v>
      </c>
      <c r="D6" s="3">
        <v>29</v>
      </c>
      <c r="E6" s="3">
        <v>14</v>
      </c>
      <c r="F6" s="5" t="s">
        <v>824</v>
      </c>
      <c r="G6" s="3">
        <v>5</v>
      </c>
      <c r="H6" s="3">
        <v>2382</v>
      </c>
      <c r="I6" s="3">
        <v>113.43</v>
      </c>
      <c r="J6" s="3">
        <v>21.51</v>
      </c>
      <c r="K6" s="5">
        <v>43</v>
      </c>
    </row>
    <row r="7" spans="1:11" x14ac:dyDescent="0.2">
      <c r="A7" s="1" t="s">
        <v>299</v>
      </c>
      <c r="B7" s="3" t="s">
        <v>15</v>
      </c>
      <c r="C7" s="3">
        <v>21</v>
      </c>
      <c r="D7" s="3">
        <v>26</v>
      </c>
      <c r="E7" s="3">
        <v>14</v>
      </c>
      <c r="F7" s="5" t="s">
        <v>824</v>
      </c>
      <c r="G7" s="3">
        <v>6</v>
      </c>
      <c r="H7" s="3">
        <v>2494</v>
      </c>
      <c r="I7" s="3">
        <v>113.36</v>
      </c>
      <c r="J7" s="3">
        <v>20.12</v>
      </c>
      <c r="K7" s="5">
        <v>47</v>
      </c>
    </row>
    <row r="8" spans="1:11" x14ac:dyDescent="0.2">
      <c r="A8" s="1" t="s">
        <v>560</v>
      </c>
      <c r="B8" s="3" t="s">
        <v>0</v>
      </c>
      <c r="C8" s="3">
        <v>21</v>
      </c>
      <c r="D8" s="3">
        <v>24</v>
      </c>
      <c r="E8" s="3">
        <v>14</v>
      </c>
      <c r="F8" s="5" t="s">
        <v>824</v>
      </c>
      <c r="G8" s="3">
        <v>7</v>
      </c>
      <c r="H8" s="3">
        <v>2478</v>
      </c>
      <c r="I8" s="3">
        <v>112.64</v>
      </c>
      <c r="J8" s="3">
        <v>23.15</v>
      </c>
      <c r="K8" s="5">
        <v>39</v>
      </c>
    </row>
    <row r="9" spans="1:11" x14ac:dyDescent="0.2">
      <c r="A9" s="1" t="s">
        <v>579</v>
      </c>
      <c r="B9" s="3" t="s">
        <v>15</v>
      </c>
      <c r="C9" s="3">
        <v>22</v>
      </c>
      <c r="D9" s="3">
        <v>25</v>
      </c>
      <c r="E9" s="3">
        <v>14</v>
      </c>
      <c r="F9" s="5" t="s">
        <v>824</v>
      </c>
      <c r="G9" s="3">
        <v>8</v>
      </c>
      <c r="H9" s="3">
        <v>2462</v>
      </c>
      <c r="I9" s="3">
        <v>111.91</v>
      </c>
      <c r="J9" s="3">
        <v>26.23</v>
      </c>
      <c r="K9" s="5">
        <v>35</v>
      </c>
    </row>
    <row r="10" spans="1:11" x14ac:dyDescent="0.2">
      <c r="A10" s="1" t="s">
        <v>666</v>
      </c>
      <c r="B10" s="3" t="s">
        <v>17</v>
      </c>
      <c r="C10" s="3">
        <v>18</v>
      </c>
      <c r="D10" s="3">
        <v>29</v>
      </c>
      <c r="E10" s="3">
        <v>14</v>
      </c>
      <c r="F10" s="5" t="s">
        <v>824</v>
      </c>
      <c r="G10" s="3">
        <v>9</v>
      </c>
      <c r="H10" s="3">
        <v>2453</v>
      </c>
      <c r="I10" s="3">
        <v>111.5</v>
      </c>
      <c r="J10" s="3">
        <v>25.36</v>
      </c>
      <c r="K10" s="5">
        <v>35</v>
      </c>
    </row>
    <row r="11" spans="1:11" x14ac:dyDescent="0.2">
      <c r="A11" s="1" t="s">
        <v>516</v>
      </c>
      <c r="B11" s="3" t="s">
        <v>7</v>
      </c>
      <c r="C11" s="3">
        <v>21</v>
      </c>
      <c r="D11" s="3">
        <v>22</v>
      </c>
      <c r="E11" s="3">
        <v>13</v>
      </c>
      <c r="F11" s="5" t="s">
        <v>880</v>
      </c>
      <c r="G11" s="3">
        <v>10</v>
      </c>
      <c r="H11" s="3">
        <v>2452</v>
      </c>
      <c r="I11" s="3">
        <v>111.45</v>
      </c>
      <c r="J11" s="3">
        <v>21.82</v>
      </c>
      <c r="K11" s="5">
        <v>30</v>
      </c>
    </row>
    <row r="12" spans="1:11" x14ac:dyDescent="0.2">
      <c r="A12" s="1" t="s">
        <v>750</v>
      </c>
      <c r="B12" s="3" t="s">
        <v>5</v>
      </c>
      <c r="C12" s="3">
        <v>21</v>
      </c>
      <c r="D12" s="3">
        <v>24</v>
      </c>
      <c r="E12" s="3">
        <v>13</v>
      </c>
      <c r="F12" s="5" t="s">
        <v>824</v>
      </c>
      <c r="G12" s="3">
        <v>11</v>
      </c>
      <c r="H12" s="3">
        <v>2448</v>
      </c>
      <c r="I12" s="3">
        <v>111.27</v>
      </c>
      <c r="J12" s="3">
        <v>23.17</v>
      </c>
      <c r="K12" s="5">
        <v>38</v>
      </c>
    </row>
    <row r="13" spans="1:11" x14ac:dyDescent="0.2">
      <c r="A13" s="1" t="s">
        <v>638</v>
      </c>
      <c r="B13" s="3" t="s">
        <v>9</v>
      </c>
      <c r="C13" s="3">
        <v>20</v>
      </c>
      <c r="D13" s="3">
        <v>27</v>
      </c>
      <c r="E13" s="3">
        <v>10</v>
      </c>
      <c r="F13" s="5" t="s">
        <v>824</v>
      </c>
      <c r="G13" s="3">
        <v>12</v>
      </c>
      <c r="H13" s="3">
        <v>1887</v>
      </c>
      <c r="I13" s="3">
        <v>111</v>
      </c>
      <c r="J13" s="3">
        <v>38.94</v>
      </c>
      <c r="K13" s="5">
        <v>37</v>
      </c>
    </row>
    <row r="14" spans="1:11" x14ac:dyDescent="0.2">
      <c r="A14" s="1" t="s">
        <v>818</v>
      </c>
      <c r="B14" s="3" t="s">
        <v>13</v>
      </c>
      <c r="C14" s="3">
        <v>21</v>
      </c>
      <c r="D14" s="3">
        <v>29</v>
      </c>
      <c r="E14" s="3">
        <v>13</v>
      </c>
      <c r="F14" s="5" t="s">
        <v>880</v>
      </c>
      <c r="G14" s="3">
        <v>13</v>
      </c>
      <c r="H14" s="3">
        <v>2180</v>
      </c>
      <c r="I14" s="3">
        <v>109</v>
      </c>
      <c r="J14" s="3">
        <v>20.49</v>
      </c>
      <c r="K14" s="5">
        <v>31</v>
      </c>
    </row>
    <row r="15" spans="1:11" x14ac:dyDescent="0.2">
      <c r="A15" s="1" t="s">
        <v>199</v>
      </c>
      <c r="B15" s="3" t="s">
        <v>14</v>
      </c>
      <c r="C15" s="3">
        <v>22</v>
      </c>
      <c r="D15" s="3">
        <v>24</v>
      </c>
      <c r="E15" s="3">
        <v>12</v>
      </c>
      <c r="F15" s="5" t="s">
        <v>828</v>
      </c>
      <c r="G15" s="3">
        <v>14</v>
      </c>
      <c r="H15" s="3">
        <v>2392</v>
      </c>
      <c r="I15" s="3">
        <v>108.73</v>
      </c>
      <c r="J15" s="3">
        <v>19.82</v>
      </c>
      <c r="K15" s="5">
        <v>40</v>
      </c>
    </row>
    <row r="16" spans="1:11" x14ac:dyDescent="0.2">
      <c r="A16" s="1" t="s">
        <v>693</v>
      </c>
      <c r="B16" s="3" t="s">
        <v>10</v>
      </c>
      <c r="C16" s="3">
        <v>22</v>
      </c>
      <c r="D16" s="3">
        <v>27</v>
      </c>
      <c r="E16" s="3">
        <v>14</v>
      </c>
      <c r="F16" s="5" t="s">
        <v>824</v>
      </c>
      <c r="G16" s="3">
        <v>15</v>
      </c>
      <c r="H16" s="3">
        <v>2281</v>
      </c>
      <c r="I16" s="3">
        <v>108.62</v>
      </c>
      <c r="J16" s="3">
        <v>22.18</v>
      </c>
      <c r="K16" s="5">
        <v>28</v>
      </c>
    </row>
    <row r="17" spans="1:11" x14ac:dyDescent="0.2">
      <c r="A17" s="1" t="s">
        <v>467</v>
      </c>
      <c r="B17" s="3" t="s">
        <v>16</v>
      </c>
      <c r="C17" s="3">
        <v>22</v>
      </c>
      <c r="D17" s="3">
        <v>26</v>
      </c>
      <c r="E17" s="3">
        <v>14</v>
      </c>
      <c r="F17" s="5" t="s">
        <v>880</v>
      </c>
      <c r="G17" s="3">
        <v>16</v>
      </c>
      <c r="H17" s="3">
        <v>2379</v>
      </c>
      <c r="I17" s="3">
        <v>108.14</v>
      </c>
      <c r="J17" s="3">
        <v>25.09</v>
      </c>
      <c r="K17" s="5">
        <v>40</v>
      </c>
    </row>
    <row r="18" spans="1:11" x14ac:dyDescent="0.2">
      <c r="A18" s="1" t="s">
        <v>269</v>
      </c>
      <c r="B18" s="3" t="s">
        <v>1</v>
      </c>
      <c r="C18" s="3">
        <v>19</v>
      </c>
      <c r="D18" s="3">
        <v>29</v>
      </c>
      <c r="E18" s="3">
        <v>13</v>
      </c>
      <c r="F18" s="5" t="s">
        <v>821</v>
      </c>
      <c r="G18" s="3">
        <v>17</v>
      </c>
      <c r="H18" s="3">
        <v>2271</v>
      </c>
      <c r="I18" s="3">
        <v>108.14</v>
      </c>
      <c r="J18" s="3">
        <v>27.36</v>
      </c>
      <c r="K18" s="5">
        <v>30</v>
      </c>
    </row>
    <row r="19" spans="1:11" x14ac:dyDescent="0.2">
      <c r="A19" s="1" t="s">
        <v>273</v>
      </c>
      <c r="B19" s="3" t="s">
        <v>9</v>
      </c>
      <c r="C19" s="3">
        <v>22</v>
      </c>
      <c r="D19" s="3">
        <v>29</v>
      </c>
      <c r="E19" s="3">
        <v>10</v>
      </c>
      <c r="F19" s="5" t="s">
        <v>824</v>
      </c>
      <c r="G19" s="3">
        <v>18</v>
      </c>
      <c r="H19" s="3">
        <v>2054</v>
      </c>
      <c r="I19" s="3">
        <v>108.11</v>
      </c>
      <c r="J19" s="3">
        <v>26.42</v>
      </c>
      <c r="K19" s="5">
        <v>32</v>
      </c>
    </row>
    <row r="20" spans="1:11" x14ac:dyDescent="0.2">
      <c r="A20" s="1" t="s">
        <v>88</v>
      </c>
      <c r="B20" s="3" t="s">
        <v>8</v>
      </c>
      <c r="C20" s="3">
        <v>22</v>
      </c>
      <c r="D20" s="3">
        <v>22</v>
      </c>
      <c r="E20" s="3">
        <v>12</v>
      </c>
      <c r="F20" s="5" t="s">
        <v>824</v>
      </c>
      <c r="G20" s="3">
        <v>19</v>
      </c>
      <c r="H20" s="3">
        <v>2370</v>
      </c>
      <c r="I20" s="3">
        <v>107.73</v>
      </c>
      <c r="J20" s="3">
        <v>24.36</v>
      </c>
      <c r="K20" s="5">
        <v>40</v>
      </c>
    </row>
    <row r="21" spans="1:11" x14ac:dyDescent="0.2">
      <c r="A21" s="1" t="s">
        <v>157</v>
      </c>
      <c r="B21" s="3" t="s">
        <v>14</v>
      </c>
      <c r="C21" s="3">
        <v>15</v>
      </c>
      <c r="D21" s="3">
        <v>22</v>
      </c>
      <c r="E21" s="3">
        <v>12</v>
      </c>
      <c r="F21" s="5" t="s">
        <v>824</v>
      </c>
      <c r="G21" s="3">
        <v>20</v>
      </c>
      <c r="H21" s="3">
        <v>2260</v>
      </c>
      <c r="I21" s="3">
        <v>107.62</v>
      </c>
      <c r="J21" s="3">
        <v>20.63</v>
      </c>
      <c r="K21" s="5">
        <v>25</v>
      </c>
    </row>
    <row r="22" spans="1:11" x14ac:dyDescent="0.2">
      <c r="A22" s="1" t="s">
        <v>688</v>
      </c>
      <c r="B22" s="3" t="s">
        <v>14</v>
      </c>
      <c r="C22" s="3">
        <v>22</v>
      </c>
      <c r="D22" s="3">
        <v>33</v>
      </c>
      <c r="E22" s="3">
        <v>12</v>
      </c>
      <c r="F22" s="5" t="s">
        <v>828</v>
      </c>
      <c r="G22" s="3">
        <v>21</v>
      </c>
      <c r="H22" s="3">
        <v>2340</v>
      </c>
      <c r="I22" s="3">
        <v>106.36</v>
      </c>
      <c r="J22" s="3">
        <v>14.83</v>
      </c>
      <c r="K22" s="5">
        <v>27</v>
      </c>
    </row>
    <row r="23" spans="1:11" x14ac:dyDescent="0.2">
      <c r="A23" s="1" t="s">
        <v>681</v>
      </c>
      <c r="B23" s="3" t="s">
        <v>5</v>
      </c>
      <c r="C23" s="3">
        <v>22</v>
      </c>
      <c r="D23" s="3">
        <v>27</v>
      </c>
      <c r="E23" s="3">
        <v>13</v>
      </c>
      <c r="F23" s="5" t="s">
        <v>824</v>
      </c>
      <c r="G23" s="3">
        <v>22</v>
      </c>
      <c r="H23" s="3">
        <v>2124</v>
      </c>
      <c r="I23" s="3">
        <v>106.2</v>
      </c>
      <c r="J23" s="3">
        <v>19.82</v>
      </c>
      <c r="K23" s="5">
        <v>21</v>
      </c>
    </row>
    <row r="24" spans="1:11" x14ac:dyDescent="0.2">
      <c r="A24" s="1" t="s">
        <v>258</v>
      </c>
      <c r="B24" s="3" t="s">
        <v>10</v>
      </c>
      <c r="C24" s="3">
        <v>22</v>
      </c>
      <c r="D24" s="3">
        <v>28</v>
      </c>
      <c r="E24" s="3">
        <v>14</v>
      </c>
      <c r="F24" s="5" t="s">
        <v>824</v>
      </c>
      <c r="G24" s="3">
        <v>23</v>
      </c>
      <c r="H24" s="3">
        <v>2334</v>
      </c>
      <c r="I24" s="3">
        <v>106.09</v>
      </c>
      <c r="J24" s="3">
        <v>25.71</v>
      </c>
      <c r="K24" s="5">
        <v>27</v>
      </c>
    </row>
    <row r="25" spans="1:11" x14ac:dyDescent="0.2">
      <c r="A25" s="1" t="s">
        <v>670</v>
      </c>
      <c r="B25" s="3" t="s">
        <v>12</v>
      </c>
      <c r="C25" s="3">
        <v>22</v>
      </c>
      <c r="D25" s="3">
        <v>32</v>
      </c>
      <c r="E25" s="3">
        <v>13</v>
      </c>
      <c r="F25" s="5" t="s">
        <v>828</v>
      </c>
      <c r="G25" s="3">
        <v>24</v>
      </c>
      <c r="H25" s="3">
        <v>2331</v>
      </c>
      <c r="I25" s="3">
        <v>105.95</v>
      </c>
      <c r="J25" s="3">
        <v>34.25</v>
      </c>
      <c r="K25" s="5">
        <v>40</v>
      </c>
    </row>
    <row r="26" spans="1:11" x14ac:dyDescent="0.2">
      <c r="A26" s="1" t="s">
        <v>552</v>
      </c>
      <c r="B26" s="3" t="s">
        <v>11</v>
      </c>
      <c r="C26" s="3" t="s">
        <v>820</v>
      </c>
      <c r="D26" s="3">
        <v>27</v>
      </c>
      <c r="E26" s="3">
        <v>12</v>
      </c>
      <c r="F26" s="5" t="s">
        <v>821</v>
      </c>
      <c r="G26" s="3">
        <v>25</v>
      </c>
      <c r="H26" s="3">
        <v>1589</v>
      </c>
      <c r="I26" s="3">
        <v>105.93</v>
      </c>
      <c r="J26" s="3">
        <v>23.62</v>
      </c>
      <c r="K26" s="5">
        <v>4</v>
      </c>
    </row>
    <row r="27" spans="1:11" x14ac:dyDescent="0.2">
      <c r="A27" s="1" t="s">
        <v>145</v>
      </c>
      <c r="B27" s="3" t="s">
        <v>12</v>
      </c>
      <c r="C27" s="3">
        <v>7</v>
      </c>
      <c r="D27" s="3">
        <v>24</v>
      </c>
      <c r="E27" s="3">
        <v>13</v>
      </c>
      <c r="F27" s="5" t="s">
        <v>824</v>
      </c>
      <c r="G27" s="3">
        <v>26</v>
      </c>
      <c r="H27" s="3">
        <v>2223</v>
      </c>
      <c r="I27" s="3">
        <v>105.86</v>
      </c>
      <c r="J27" s="3">
        <v>22.23</v>
      </c>
      <c r="K27" s="5">
        <v>31</v>
      </c>
    </row>
    <row r="28" spans="1:11" x14ac:dyDescent="0.2">
      <c r="A28" s="1" t="s">
        <v>772</v>
      </c>
      <c r="B28" s="3" t="s">
        <v>12</v>
      </c>
      <c r="C28" s="3">
        <v>22</v>
      </c>
      <c r="D28" s="3">
        <v>27</v>
      </c>
      <c r="E28" s="3">
        <v>13</v>
      </c>
      <c r="F28" s="5" t="s">
        <v>824</v>
      </c>
      <c r="G28" s="3">
        <v>27</v>
      </c>
      <c r="H28" s="3">
        <v>2323</v>
      </c>
      <c r="I28" s="3">
        <v>105.59</v>
      </c>
      <c r="J28" s="3">
        <v>22.73</v>
      </c>
      <c r="K28" s="5">
        <v>24</v>
      </c>
    </row>
    <row r="29" spans="1:11" x14ac:dyDescent="0.2">
      <c r="A29" s="1" t="s">
        <v>679</v>
      </c>
      <c r="B29" s="3" t="s">
        <v>11</v>
      </c>
      <c r="C29" s="3">
        <v>21</v>
      </c>
      <c r="D29" s="3">
        <v>27</v>
      </c>
      <c r="E29" s="3">
        <v>12</v>
      </c>
      <c r="F29" s="5" t="s">
        <v>824</v>
      </c>
      <c r="G29" s="3">
        <v>28</v>
      </c>
      <c r="H29" s="3">
        <v>2323</v>
      </c>
      <c r="I29" s="3">
        <v>105.59</v>
      </c>
      <c r="J29" s="3">
        <v>25.83</v>
      </c>
      <c r="K29" s="5">
        <v>25</v>
      </c>
    </row>
    <row r="30" spans="1:11" x14ac:dyDescent="0.2">
      <c r="A30" s="1" t="s">
        <v>246</v>
      </c>
      <c r="B30" s="3" t="s">
        <v>0</v>
      </c>
      <c r="C30" s="3">
        <v>21</v>
      </c>
      <c r="D30" s="3">
        <v>26</v>
      </c>
      <c r="E30" s="3">
        <v>14</v>
      </c>
      <c r="F30" s="5" t="s">
        <v>824</v>
      </c>
      <c r="G30" s="3">
        <v>29</v>
      </c>
      <c r="H30" s="3">
        <v>527</v>
      </c>
      <c r="I30" s="3">
        <v>105.4</v>
      </c>
      <c r="J30" s="3">
        <v>41.81</v>
      </c>
      <c r="K30" s="5">
        <v>41</v>
      </c>
    </row>
    <row r="31" spans="1:11" x14ac:dyDescent="0.2">
      <c r="A31" s="1" t="s">
        <v>527</v>
      </c>
      <c r="B31" s="3" t="s">
        <v>3</v>
      </c>
      <c r="C31" s="3">
        <v>22</v>
      </c>
      <c r="D31" s="3">
        <v>24</v>
      </c>
      <c r="E31" s="3">
        <v>12</v>
      </c>
      <c r="F31" s="5" t="s">
        <v>824</v>
      </c>
      <c r="G31" s="3">
        <v>30</v>
      </c>
      <c r="H31" s="3">
        <v>2287</v>
      </c>
      <c r="I31" s="3">
        <v>103.95</v>
      </c>
      <c r="J31" s="3">
        <v>27.13</v>
      </c>
      <c r="K31" s="5">
        <v>26</v>
      </c>
    </row>
    <row r="32" spans="1:11" x14ac:dyDescent="0.2">
      <c r="A32" s="1" t="s">
        <v>718</v>
      </c>
      <c r="B32" s="3" t="s">
        <v>4</v>
      </c>
      <c r="C32" s="3">
        <v>20</v>
      </c>
      <c r="D32" s="3">
        <v>27</v>
      </c>
      <c r="E32" s="3">
        <v>14</v>
      </c>
      <c r="F32" s="5" t="s">
        <v>824</v>
      </c>
      <c r="G32" s="3">
        <v>31</v>
      </c>
      <c r="H32" s="3">
        <v>2267</v>
      </c>
      <c r="I32" s="3">
        <v>103.05</v>
      </c>
      <c r="J32" s="3">
        <v>33.270000000000003</v>
      </c>
      <c r="K32" s="5">
        <v>28</v>
      </c>
    </row>
    <row r="33" spans="1:11" x14ac:dyDescent="0.2">
      <c r="A33" s="1" t="s">
        <v>171</v>
      </c>
      <c r="B33" s="3" t="s">
        <v>14</v>
      </c>
      <c r="C33" s="3">
        <v>13</v>
      </c>
      <c r="D33" s="3">
        <v>28</v>
      </c>
      <c r="E33" s="3">
        <v>12</v>
      </c>
      <c r="F33" s="5" t="s">
        <v>824</v>
      </c>
      <c r="G33" s="3">
        <v>32</v>
      </c>
      <c r="H33" s="3">
        <v>2131</v>
      </c>
      <c r="I33" s="3">
        <v>101.48</v>
      </c>
      <c r="J33" s="3">
        <v>20.36</v>
      </c>
      <c r="K33" s="5">
        <v>8</v>
      </c>
    </row>
    <row r="34" spans="1:11" x14ac:dyDescent="0.2">
      <c r="A34" s="1" t="s">
        <v>783</v>
      </c>
      <c r="B34" s="3" t="s">
        <v>5</v>
      </c>
      <c r="C34" s="3">
        <v>10</v>
      </c>
      <c r="D34" s="3">
        <v>33</v>
      </c>
      <c r="E34" s="3">
        <v>13</v>
      </c>
      <c r="F34" s="5" t="s">
        <v>824</v>
      </c>
      <c r="G34" s="3">
        <v>33</v>
      </c>
      <c r="H34" s="3">
        <v>1811</v>
      </c>
      <c r="I34" s="3">
        <v>100.61</v>
      </c>
      <c r="J34" s="3">
        <v>22.44</v>
      </c>
      <c r="K34" s="5">
        <v>4</v>
      </c>
    </row>
    <row r="35" spans="1:11" x14ac:dyDescent="0.2">
      <c r="A35" s="1" t="s">
        <v>150</v>
      </c>
      <c r="B35" s="3" t="s">
        <v>16</v>
      </c>
      <c r="C35" s="3">
        <v>22</v>
      </c>
      <c r="D35" s="3">
        <v>27</v>
      </c>
      <c r="E35" s="3">
        <v>14</v>
      </c>
      <c r="F35" s="5" t="s">
        <v>824</v>
      </c>
      <c r="G35" s="3">
        <v>34</v>
      </c>
      <c r="H35" s="3">
        <v>2010</v>
      </c>
      <c r="I35" s="3">
        <v>100.5</v>
      </c>
      <c r="J35" s="3">
        <v>21.28</v>
      </c>
      <c r="K35" s="5">
        <v>20</v>
      </c>
    </row>
    <row r="36" spans="1:11" x14ac:dyDescent="0.2">
      <c r="A36" s="1" t="s">
        <v>429</v>
      </c>
      <c r="B36" s="3" t="s">
        <v>2</v>
      </c>
      <c r="C36" s="3">
        <v>19</v>
      </c>
      <c r="D36" s="3">
        <v>31</v>
      </c>
      <c r="E36" s="3">
        <v>13</v>
      </c>
      <c r="F36" s="5" t="s">
        <v>824</v>
      </c>
      <c r="G36" s="3">
        <v>35</v>
      </c>
      <c r="H36" s="3">
        <v>2186</v>
      </c>
      <c r="I36" s="3">
        <v>99.36</v>
      </c>
      <c r="J36" s="3">
        <v>25.41</v>
      </c>
      <c r="K36" s="5">
        <v>11</v>
      </c>
    </row>
    <row r="37" spans="1:11" x14ac:dyDescent="0.2">
      <c r="A37" s="1" t="s">
        <v>513</v>
      </c>
      <c r="B37" s="3" t="s">
        <v>17</v>
      </c>
      <c r="C37" s="3">
        <v>19</v>
      </c>
      <c r="D37" s="3">
        <v>25</v>
      </c>
      <c r="E37" s="3">
        <v>14</v>
      </c>
      <c r="F37" s="5" t="s">
        <v>824</v>
      </c>
      <c r="G37" s="3">
        <v>36</v>
      </c>
      <c r="H37" s="3">
        <v>596</v>
      </c>
      <c r="I37" s="3">
        <v>99.33</v>
      </c>
      <c r="J37" s="3">
        <v>17.399999999999999</v>
      </c>
      <c r="K37" s="5">
        <v>4</v>
      </c>
    </row>
    <row r="38" spans="1:11" x14ac:dyDescent="0.2">
      <c r="A38" s="1" t="s">
        <v>675</v>
      </c>
      <c r="B38" s="3" t="s">
        <v>12</v>
      </c>
      <c r="C38" s="3">
        <v>22</v>
      </c>
      <c r="D38" s="3">
        <v>24</v>
      </c>
      <c r="E38" s="3">
        <v>13</v>
      </c>
      <c r="F38" s="5" t="s">
        <v>824</v>
      </c>
      <c r="G38" s="3">
        <v>37</v>
      </c>
      <c r="H38" s="3">
        <v>2081</v>
      </c>
      <c r="I38" s="3">
        <v>99.1</v>
      </c>
      <c r="J38" s="3">
        <v>13.36</v>
      </c>
      <c r="K38" s="5">
        <v>22</v>
      </c>
    </row>
    <row r="39" spans="1:11" x14ac:dyDescent="0.2">
      <c r="A39" s="1" t="s">
        <v>615</v>
      </c>
      <c r="B39" s="3" t="s">
        <v>16</v>
      </c>
      <c r="C39" s="3">
        <v>22</v>
      </c>
      <c r="D39" s="3">
        <v>28</v>
      </c>
      <c r="E39" s="3">
        <v>14</v>
      </c>
      <c r="F39" s="5" t="s">
        <v>828</v>
      </c>
      <c r="G39" s="3">
        <v>38</v>
      </c>
      <c r="H39" s="3">
        <v>1969</v>
      </c>
      <c r="I39" s="3">
        <v>98.45</v>
      </c>
      <c r="J39" s="3">
        <v>22.37</v>
      </c>
      <c r="K39" s="5">
        <v>26</v>
      </c>
    </row>
    <row r="40" spans="1:11" x14ac:dyDescent="0.2">
      <c r="A40" s="1" t="s">
        <v>799</v>
      </c>
      <c r="B40" s="3" t="s">
        <v>9</v>
      </c>
      <c r="C40" s="3">
        <v>22</v>
      </c>
      <c r="D40" s="3">
        <v>23</v>
      </c>
      <c r="E40" s="3">
        <v>10</v>
      </c>
      <c r="F40" s="5" t="s">
        <v>824</v>
      </c>
      <c r="G40" s="3">
        <v>39</v>
      </c>
      <c r="H40" s="3">
        <v>2158</v>
      </c>
      <c r="I40" s="3">
        <v>98.09</v>
      </c>
      <c r="J40" s="3">
        <v>16.34</v>
      </c>
      <c r="K40" s="5">
        <v>18</v>
      </c>
    </row>
    <row r="41" spans="1:11" x14ac:dyDescent="0.2">
      <c r="A41" s="1" t="s">
        <v>59</v>
      </c>
      <c r="B41" s="3" t="s">
        <v>6</v>
      </c>
      <c r="C41" s="3">
        <v>12</v>
      </c>
      <c r="D41" s="3">
        <v>30</v>
      </c>
      <c r="E41" s="3">
        <v>10</v>
      </c>
      <c r="F41" s="5" t="s">
        <v>880</v>
      </c>
      <c r="G41" s="3">
        <v>40</v>
      </c>
      <c r="H41" s="3">
        <v>1274</v>
      </c>
      <c r="I41" s="3">
        <v>98</v>
      </c>
      <c r="J41" s="3">
        <v>31.62</v>
      </c>
      <c r="K41" s="5">
        <v>17</v>
      </c>
    </row>
    <row r="42" spans="1:11" x14ac:dyDescent="0.2">
      <c r="A42" s="1" t="s">
        <v>395</v>
      </c>
      <c r="B42" s="3" t="s">
        <v>11</v>
      </c>
      <c r="C42" s="3">
        <v>17</v>
      </c>
      <c r="D42" s="3">
        <v>30</v>
      </c>
      <c r="E42" s="3">
        <v>12</v>
      </c>
      <c r="F42" s="5" t="s">
        <v>825</v>
      </c>
      <c r="G42" s="3">
        <v>41</v>
      </c>
      <c r="H42" s="3">
        <v>2152</v>
      </c>
      <c r="I42" s="3">
        <v>97.82</v>
      </c>
      <c r="J42" s="3">
        <v>34.200000000000003</v>
      </c>
      <c r="K42" s="5">
        <v>27</v>
      </c>
    </row>
    <row r="43" spans="1:11" x14ac:dyDescent="0.2">
      <c r="A43" s="1" t="s">
        <v>266</v>
      </c>
      <c r="B43" s="3" t="s">
        <v>7</v>
      </c>
      <c r="C43" s="3">
        <v>22</v>
      </c>
      <c r="D43" s="3">
        <v>32</v>
      </c>
      <c r="E43" s="3">
        <v>13</v>
      </c>
      <c r="F43" s="5" t="s">
        <v>824</v>
      </c>
      <c r="G43" s="3">
        <v>42</v>
      </c>
      <c r="H43" s="3">
        <v>1956</v>
      </c>
      <c r="I43" s="3">
        <v>97.8</v>
      </c>
      <c r="J43" s="3">
        <v>24.71</v>
      </c>
      <c r="K43" s="5">
        <v>8</v>
      </c>
    </row>
    <row r="44" spans="1:11" x14ac:dyDescent="0.2">
      <c r="A44" s="1" t="s">
        <v>664</v>
      </c>
      <c r="B44" s="3" t="s">
        <v>12</v>
      </c>
      <c r="C44" s="3">
        <v>21</v>
      </c>
      <c r="D44" s="3">
        <v>26</v>
      </c>
      <c r="E44" s="3">
        <v>13</v>
      </c>
      <c r="F44" s="5" t="s">
        <v>824</v>
      </c>
      <c r="G44" s="3">
        <v>43</v>
      </c>
      <c r="H44" s="3">
        <v>2143</v>
      </c>
      <c r="I44" s="3">
        <v>97.41</v>
      </c>
      <c r="J44" s="3">
        <v>18.05</v>
      </c>
      <c r="K44" s="5">
        <v>10</v>
      </c>
    </row>
    <row r="45" spans="1:11" x14ac:dyDescent="0.2">
      <c r="A45" s="1" t="s">
        <v>379</v>
      </c>
      <c r="B45" s="3" t="s">
        <v>2</v>
      </c>
      <c r="C45" s="3">
        <v>16</v>
      </c>
      <c r="D45" s="3">
        <v>30</v>
      </c>
      <c r="E45" s="3">
        <v>13</v>
      </c>
      <c r="F45" s="5" t="s">
        <v>824</v>
      </c>
      <c r="G45" s="3">
        <v>44</v>
      </c>
      <c r="H45" s="3">
        <v>2134</v>
      </c>
      <c r="I45" s="3">
        <v>97</v>
      </c>
      <c r="J45" s="3">
        <v>19.149999999999999</v>
      </c>
      <c r="K45" s="5">
        <v>7</v>
      </c>
    </row>
    <row r="46" spans="1:11" x14ac:dyDescent="0.2">
      <c r="A46" s="1" t="s">
        <v>25</v>
      </c>
      <c r="B46" s="3" t="s">
        <v>5</v>
      </c>
      <c r="C46" s="3">
        <v>22</v>
      </c>
      <c r="D46" s="3">
        <v>24</v>
      </c>
      <c r="E46" s="3">
        <v>13</v>
      </c>
      <c r="F46" s="5" t="s">
        <v>824</v>
      </c>
      <c r="G46" s="3">
        <v>45</v>
      </c>
      <c r="H46" s="3">
        <v>1358</v>
      </c>
      <c r="I46" s="3">
        <v>97</v>
      </c>
      <c r="J46" s="3">
        <v>17.29</v>
      </c>
      <c r="K46" s="5">
        <v>12</v>
      </c>
    </row>
    <row r="47" spans="1:11" x14ac:dyDescent="0.2">
      <c r="A47" s="1" t="s">
        <v>763</v>
      </c>
      <c r="B47" s="3" t="s">
        <v>2</v>
      </c>
      <c r="C47" s="3">
        <v>18</v>
      </c>
      <c r="D47" s="3">
        <v>23</v>
      </c>
      <c r="E47" s="3">
        <v>13</v>
      </c>
      <c r="F47" s="5" t="s">
        <v>824</v>
      </c>
      <c r="G47" s="3">
        <v>46</v>
      </c>
      <c r="H47" s="3">
        <v>2036</v>
      </c>
      <c r="I47" s="3">
        <v>96.95</v>
      </c>
      <c r="J47" s="3">
        <v>24.68</v>
      </c>
      <c r="K47" s="5">
        <v>19</v>
      </c>
    </row>
    <row r="48" spans="1:11" x14ac:dyDescent="0.2">
      <c r="A48" s="1" t="s">
        <v>410</v>
      </c>
      <c r="B48" s="3" t="s">
        <v>10</v>
      </c>
      <c r="C48" s="3">
        <v>22</v>
      </c>
      <c r="D48" s="3">
        <v>24</v>
      </c>
      <c r="E48" s="3">
        <v>14</v>
      </c>
      <c r="F48" s="5" t="s">
        <v>828</v>
      </c>
      <c r="G48" s="3">
        <v>47</v>
      </c>
      <c r="H48" s="3">
        <v>1646</v>
      </c>
      <c r="I48" s="3">
        <v>96.82</v>
      </c>
      <c r="J48" s="3">
        <v>17.940000000000001</v>
      </c>
      <c r="K48" s="5">
        <v>29</v>
      </c>
    </row>
    <row r="49" spans="1:11" x14ac:dyDescent="0.2">
      <c r="A49" s="1" t="s">
        <v>173</v>
      </c>
      <c r="B49" s="3" t="s">
        <v>8</v>
      </c>
      <c r="C49" s="3">
        <v>22</v>
      </c>
      <c r="D49" s="3">
        <v>25</v>
      </c>
      <c r="E49" s="3">
        <v>12</v>
      </c>
      <c r="F49" s="5" t="s">
        <v>880</v>
      </c>
      <c r="G49" s="3">
        <v>48</v>
      </c>
      <c r="H49" s="3">
        <v>1627</v>
      </c>
      <c r="I49" s="3">
        <v>95.71</v>
      </c>
      <c r="J49" s="3">
        <v>26.32</v>
      </c>
      <c r="K49" s="5">
        <v>39</v>
      </c>
    </row>
    <row r="50" spans="1:11" x14ac:dyDescent="0.2">
      <c r="A50" s="1" t="s">
        <v>286</v>
      </c>
      <c r="B50" s="3" t="s">
        <v>5</v>
      </c>
      <c r="C50" s="3">
        <v>20</v>
      </c>
      <c r="D50" s="3">
        <v>23</v>
      </c>
      <c r="E50" s="3">
        <v>13</v>
      </c>
      <c r="F50" s="5" t="s">
        <v>821</v>
      </c>
      <c r="G50" s="3">
        <v>49</v>
      </c>
      <c r="H50" s="3">
        <v>2009</v>
      </c>
      <c r="I50" s="3">
        <v>95.67</v>
      </c>
      <c r="J50" s="3">
        <v>18.97</v>
      </c>
      <c r="K50" s="5">
        <v>18</v>
      </c>
    </row>
    <row r="51" spans="1:11" x14ac:dyDescent="0.2">
      <c r="A51" s="1" t="s">
        <v>292</v>
      </c>
      <c r="B51" s="3" t="s">
        <v>6</v>
      </c>
      <c r="C51" s="3">
        <v>19</v>
      </c>
      <c r="D51" s="3">
        <v>27</v>
      </c>
      <c r="E51" s="3">
        <v>10</v>
      </c>
      <c r="F51" s="5" t="s">
        <v>880</v>
      </c>
      <c r="G51" s="3">
        <v>50</v>
      </c>
      <c r="H51" s="3">
        <v>1624</v>
      </c>
      <c r="I51" s="3">
        <v>95.53</v>
      </c>
      <c r="J51" s="3">
        <v>22.52</v>
      </c>
      <c r="K51" s="5">
        <v>21</v>
      </c>
    </row>
    <row r="52" spans="1:11" x14ac:dyDescent="0.2">
      <c r="A52" s="1" t="s">
        <v>195</v>
      </c>
      <c r="B52" s="3" t="s">
        <v>12</v>
      </c>
      <c r="C52" s="3">
        <v>4</v>
      </c>
      <c r="D52" s="3">
        <v>30</v>
      </c>
      <c r="E52" s="3">
        <v>13</v>
      </c>
      <c r="F52" s="5" t="s">
        <v>825</v>
      </c>
      <c r="G52" s="3">
        <v>51</v>
      </c>
      <c r="H52" s="3">
        <v>1045</v>
      </c>
      <c r="I52" s="3">
        <v>95</v>
      </c>
      <c r="J52" s="3">
        <v>17.059999999999999</v>
      </c>
      <c r="K52" s="5">
        <v>22</v>
      </c>
    </row>
    <row r="53" spans="1:11" x14ac:dyDescent="0.2">
      <c r="A53" s="1" t="s">
        <v>353</v>
      </c>
      <c r="B53" s="3" t="s">
        <v>8</v>
      </c>
      <c r="C53" s="3">
        <v>22</v>
      </c>
      <c r="D53" s="3">
        <v>23</v>
      </c>
      <c r="E53" s="3">
        <v>12</v>
      </c>
      <c r="F53" s="5" t="s">
        <v>824</v>
      </c>
      <c r="G53" s="3">
        <v>52</v>
      </c>
      <c r="H53" s="3">
        <v>2084</v>
      </c>
      <c r="I53" s="3">
        <v>94.73</v>
      </c>
      <c r="J53" s="3">
        <v>24.14</v>
      </c>
      <c r="K53" s="5">
        <v>16</v>
      </c>
    </row>
    <row r="54" spans="1:11" x14ac:dyDescent="0.2">
      <c r="A54" s="1" t="s">
        <v>113</v>
      </c>
      <c r="B54" s="3" t="s">
        <v>3</v>
      </c>
      <c r="C54" s="3">
        <v>22</v>
      </c>
      <c r="D54" s="3">
        <v>35</v>
      </c>
      <c r="E54" s="3">
        <v>12</v>
      </c>
      <c r="F54" s="5" t="s">
        <v>828</v>
      </c>
      <c r="G54" s="3">
        <v>53</v>
      </c>
      <c r="H54" s="3">
        <v>2084</v>
      </c>
      <c r="I54" s="3">
        <v>94.73</v>
      </c>
      <c r="J54" s="3">
        <v>23.45</v>
      </c>
      <c r="K54" s="5">
        <v>17</v>
      </c>
    </row>
    <row r="55" spans="1:11" x14ac:dyDescent="0.2">
      <c r="A55" s="1" t="s">
        <v>240</v>
      </c>
      <c r="B55" s="3" t="s">
        <v>15</v>
      </c>
      <c r="C55" s="3">
        <v>22</v>
      </c>
      <c r="D55" s="3">
        <v>31</v>
      </c>
      <c r="E55" s="3">
        <v>14</v>
      </c>
      <c r="F55" s="5" t="s">
        <v>825</v>
      </c>
      <c r="G55" s="3">
        <v>54</v>
      </c>
      <c r="H55" s="3">
        <v>2081</v>
      </c>
      <c r="I55" s="3">
        <v>94.59</v>
      </c>
      <c r="J55" s="3">
        <v>24.38</v>
      </c>
      <c r="K55" s="5">
        <v>32</v>
      </c>
    </row>
    <row r="56" spans="1:11" x14ac:dyDescent="0.2">
      <c r="A56" s="1" t="s">
        <v>817</v>
      </c>
      <c r="B56" s="3" t="s">
        <v>1</v>
      </c>
      <c r="C56" s="3">
        <v>19</v>
      </c>
      <c r="D56" s="3">
        <v>26</v>
      </c>
      <c r="E56" s="3">
        <v>13</v>
      </c>
      <c r="F56" s="5" t="s">
        <v>824</v>
      </c>
      <c r="G56" s="3">
        <v>55</v>
      </c>
      <c r="H56" s="3">
        <v>2079</v>
      </c>
      <c r="I56" s="3">
        <v>94.5</v>
      </c>
      <c r="J56" s="3">
        <v>21.61</v>
      </c>
      <c r="K56" s="5">
        <v>10</v>
      </c>
    </row>
    <row r="57" spans="1:11" x14ac:dyDescent="0.2">
      <c r="A57" s="1" t="s">
        <v>370</v>
      </c>
      <c r="B57" s="3" t="s">
        <v>8</v>
      </c>
      <c r="C57" s="3">
        <v>20</v>
      </c>
      <c r="D57" s="3">
        <v>25</v>
      </c>
      <c r="E57" s="3">
        <v>12</v>
      </c>
      <c r="F57" s="5" t="s">
        <v>828</v>
      </c>
      <c r="G57" s="3">
        <v>56</v>
      </c>
      <c r="H57" s="3">
        <v>1227</v>
      </c>
      <c r="I57" s="3">
        <v>94.38</v>
      </c>
      <c r="J57" s="3">
        <v>22.37</v>
      </c>
      <c r="K57" s="5">
        <v>33</v>
      </c>
    </row>
    <row r="58" spans="1:11" x14ac:dyDescent="0.2">
      <c r="A58" s="1" t="s">
        <v>644</v>
      </c>
      <c r="B58" s="3" t="s">
        <v>4</v>
      </c>
      <c r="C58" s="3">
        <v>22</v>
      </c>
      <c r="D58" s="3">
        <v>24</v>
      </c>
      <c r="E58" s="3">
        <v>14</v>
      </c>
      <c r="F58" s="5" t="s">
        <v>824</v>
      </c>
      <c r="G58" s="3">
        <v>57</v>
      </c>
      <c r="H58" s="3">
        <v>2072</v>
      </c>
      <c r="I58" s="3">
        <v>94.18</v>
      </c>
      <c r="J58" s="3">
        <v>20.96</v>
      </c>
      <c r="K58" s="5">
        <v>6</v>
      </c>
    </row>
    <row r="59" spans="1:11" x14ac:dyDescent="0.2">
      <c r="A59" s="1" t="s">
        <v>458</v>
      </c>
      <c r="B59" s="3" t="s">
        <v>8</v>
      </c>
      <c r="C59" s="3">
        <v>22</v>
      </c>
      <c r="D59" s="3">
        <v>23</v>
      </c>
      <c r="E59" s="3">
        <v>12</v>
      </c>
      <c r="F59" s="5" t="s">
        <v>824</v>
      </c>
      <c r="G59" s="3">
        <v>58</v>
      </c>
      <c r="H59" s="3">
        <v>1693</v>
      </c>
      <c r="I59" s="3">
        <v>94.06</v>
      </c>
      <c r="J59" s="3">
        <v>15.21</v>
      </c>
      <c r="K59" s="5">
        <v>33</v>
      </c>
    </row>
    <row r="60" spans="1:11" x14ac:dyDescent="0.2">
      <c r="A60" s="1" t="s">
        <v>283</v>
      </c>
      <c r="B60" s="3" t="s">
        <v>12</v>
      </c>
      <c r="C60" s="3">
        <v>3</v>
      </c>
      <c r="D60" s="3">
        <v>31</v>
      </c>
      <c r="E60" s="3">
        <v>13</v>
      </c>
      <c r="F60" s="5" t="s">
        <v>824</v>
      </c>
      <c r="G60" s="3">
        <v>59</v>
      </c>
      <c r="H60" s="3">
        <v>1221</v>
      </c>
      <c r="I60" s="3">
        <v>93.92</v>
      </c>
      <c r="J60" s="3">
        <v>24.68</v>
      </c>
      <c r="K60" s="5">
        <v>4</v>
      </c>
    </row>
    <row r="61" spans="1:11" x14ac:dyDescent="0.2">
      <c r="A61" s="1" t="s">
        <v>611</v>
      </c>
      <c r="B61" s="3" t="s">
        <v>16</v>
      </c>
      <c r="C61" s="3">
        <v>19</v>
      </c>
      <c r="D61" s="3">
        <v>25</v>
      </c>
      <c r="E61" s="3">
        <v>14</v>
      </c>
      <c r="F61" s="5" t="s">
        <v>824</v>
      </c>
      <c r="G61" s="3">
        <v>60</v>
      </c>
      <c r="H61" s="3">
        <v>1309</v>
      </c>
      <c r="I61" s="3">
        <v>93.5</v>
      </c>
      <c r="J61" s="3">
        <v>20.04</v>
      </c>
      <c r="K61" s="5">
        <v>15</v>
      </c>
    </row>
    <row r="62" spans="1:11" x14ac:dyDescent="0.2">
      <c r="A62" s="1" t="s">
        <v>451</v>
      </c>
      <c r="B62" s="3" t="s">
        <v>6</v>
      </c>
      <c r="C62" s="3">
        <v>19</v>
      </c>
      <c r="D62" s="3">
        <v>25</v>
      </c>
      <c r="E62" s="3">
        <v>10</v>
      </c>
      <c r="F62" s="5" t="s">
        <v>825</v>
      </c>
      <c r="G62" s="3">
        <v>61</v>
      </c>
      <c r="H62" s="3">
        <v>2051</v>
      </c>
      <c r="I62" s="3">
        <v>93.23</v>
      </c>
      <c r="J62" s="3">
        <v>25.59</v>
      </c>
      <c r="K62" s="5">
        <v>10</v>
      </c>
    </row>
    <row r="63" spans="1:11" x14ac:dyDescent="0.2">
      <c r="A63" s="1" t="s">
        <v>539</v>
      </c>
      <c r="B63" s="3" t="s">
        <v>0</v>
      </c>
      <c r="C63" s="3">
        <v>21</v>
      </c>
      <c r="D63" s="3">
        <v>32</v>
      </c>
      <c r="E63" s="3">
        <v>14</v>
      </c>
      <c r="F63" s="5" t="s">
        <v>824</v>
      </c>
      <c r="G63" s="3">
        <v>62</v>
      </c>
      <c r="H63" s="3">
        <v>1678</v>
      </c>
      <c r="I63" s="3">
        <v>93.22</v>
      </c>
      <c r="J63" s="3">
        <v>23.4</v>
      </c>
      <c r="K63" s="5">
        <v>6</v>
      </c>
    </row>
    <row r="64" spans="1:11" x14ac:dyDescent="0.2">
      <c r="A64" s="1" t="s">
        <v>162</v>
      </c>
      <c r="B64" s="3" t="s">
        <v>10</v>
      </c>
      <c r="C64" s="3">
        <v>22</v>
      </c>
      <c r="D64" s="3">
        <v>22</v>
      </c>
      <c r="E64" s="3">
        <v>14</v>
      </c>
      <c r="F64" s="5" t="s">
        <v>824</v>
      </c>
      <c r="G64" s="3">
        <v>63</v>
      </c>
      <c r="H64" s="3">
        <v>1855</v>
      </c>
      <c r="I64" s="3">
        <v>92.75</v>
      </c>
      <c r="J64" s="3">
        <v>23.11</v>
      </c>
      <c r="K64" s="5">
        <v>10</v>
      </c>
    </row>
    <row r="65" spans="1:11" x14ac:dyDescent="0.2">
      <c r="A65" s="1" t="s">
        <v>284</v>
      </c>
      <c r="B65" s="3" t="s">
        <v>16</v>
      </c>
      <c r="C65" s="3">
        <v>22</v>
      </c>
      <c r="D65" s="3">
        <v>29</v>
      </c>
      <c r="E65" s="3">
        <v>14</v>
      </c>
      <c r="F65" s="5" t="s">
        <v>824</v>
      </c>
      <c r="G65" s="3">
        <v>64</v>
      </c>
      <c r="H65" s="3">
        <v>1853</v>
      </c>
      <c r="I65" s="3">
        <v>92.65</v>
      </c>
      <c r="J65" s="3">
        <v>21.46</v>
      </c>
      <c r="K65" s="5">
        <v>5</v>
      </c>
    </row>
    <row r="66" spans="1:11" x14ac:dyDescent="0.2">
      <c r="A66" s="1" t="s">
        <v>289</v>
      </c>
      <c r="B66" s="3" t="s">
        <v>3</v>
      </c>
      <c r="C66" s="3">
        <v>22</v>
      </c>
      <c r="D66" s="3">
        <v>26</v>
      </c>
      <c r="E66" s="3">
        <v>12</v>
      </c>
      <c r="F66" s="5" t="s">
        <v>825</v>
      </c>
      <c r="G66" s="3">
        <v>65</v>
      </c>
      <c r="H66" s="3">
        <v>2031</v>
      </c>
      <c r="I66" s="3">
        <v>92.32</v>
      </c>
      <c r="J66" s="3">
        <v>24.25</v>
      </c>
      <c r="K66" s="5">
        <v>25</v>
      </c>
    </row>
    <row r="67" spans="1:11" x14ac:dyDescent="0.2">
      <c r="A67" s="1" t="s">
        <v>209</v>
      </c>
      <c r="B67" s="3" t="s">
        <v>17</v>
      </c>
      <c r="C67" s="3">
        <v>21</v>
      </c>
      <c r="D67" s="3">
        <v>26</v>
      </c>
      <c r="E67" s="3">
        <v>14</v>
      </c>
      <c r="F67" s="5" t="s">
        <v>824</v>
      </c>
      <c r="G67" s="3">
        <v>66</v>
      </c>
      <c r="H67" s="3">
        <v>2030</v>
      </c>
      <c r="I67" s="3">
        <v>92.27</v>
      </c>
      <c r="J67" s="3">
        <v>24.17</v>
      </c>
      <c r="K67" s="5">
        <v>9</v>
      </c>
    </row>
    <row r="68" spans="1:11" x14ac:dyDescent="0.2">
      <c r="A68" s="1" t="s">
        <v>762</v>
      </c>
      <c r="B68" s="3" t="s">
        <v>2</v>
      </c>
      <c r="C68" s="3">
        <v>19</v>
      </c>
      <c r="D68" s="3">
        <v>32</v>
      </c>
      <c r="E68" s="3">
        <v>13</v>
      </c>
      <c r="F68" s="5" t="s">
        <v>824</v>
      </c>
      <c r="G68" s="3">
        <v>67</v>
      </c>
      <c r="H68" s="3">
        <v>1934</v>
      </c>
      <c r="I68" s="3">
        <v>92.1</v>
      </c>
      <c r="J68" s="3">
        <v>24.86</v>
      </c>
      <c r="K68" s="5">
        <v>20</v>
      </c>
    </row>
    <row r="69" spans="1:11" x14ac:dyDescent="0.2">
      <c r="A69" s="1" t="s">
        <v>349</v>
      </c>
      <c r="B69" s="3" t="s">
        <v>5</v>
      </c>
      <c r="C69" s="3">
        <v>21</v>
      </c>
      <c r="D69" s="3">
        <v>27</v>
      </c>
      <c r="E69" s="3">
        <v>13</v>
      </c>
      <c r="F69" s="5" t="s">
        <v>884</v>
      </c>
      <c r="G69" s="3">
        <v>68</v>
      </c>
      <c r="H69" s="3">
        <v>1840</v>
      </c>
      <c r="I69" s="3">
        <v>92</v>
      </c>
      <c r="J69" s="3">
        <v>26.09</v>
      </c>
      <c r="K69" s="5">
        <v>18</v>
      </c>
    </row>
    <row r="70" spans="1:11" x14ac:dyDescent="0.2">
      <c r="A70" s="1" t="s">
        <v>766</v>
      </c>
      <c r="B70" s="3" t="s">
        <v>1</v>
      </c>
      <c r="C70" s="3">
        <v>10</v>
      </c>
      <c r="D70" s="3">
        <v>35</v>
      </c>
      <c r="E70" s="3">
        <v>13</v>
      </c>
      <c r="F70" s="5" t="s">
        <v>825</v>
      </c>
      <c r="G70" s="3">
        <v>69</v>
      </c>
      <c r="H70" s="3">
        <v>1285</v>
      </c>
      <c r="I70" s="3">
        <v>91.79</v>
      </c>
      <c r="J70" s="3">
        <v>35.770000000000003</v>
      </c>
      <c r="K70" s="5">
        <v>3</v>
      </c>
    </row>
    <row r="71" spans="1:11" x14ac:dyDescent="0.2">
      <c r="A71" s="1" t="s">
        <v>602</v>
      </c>
      <c r="B71" s="3" t="s">
        <v>9</v>
      </c>
      <c r="C71" s="3">
        <v>16</v>
      </c>
      <c r="D71" s="3">
        <v>26</v>
      </c>
      <c r="E71" s="3">
        <v>10</v>
      </c>
      <c r="F71" s="5" t="s">
        <v>828</v>
      </c>
      <c r="G71" s="3">
        <v>70</v>
      </c>
      <c r="H71" s="3">
        <v>2019</v>
      </c>
      <c r="I71" s="3">
        <v>91.77</v>
      </c>
      <c r="J71" s="3">
        <v>17.760000000000002</v>
      </c>
      <c r="K71" s="5">
        <v>18</v>
      </c>
    </row>
    <row r="72" spans="1:11" x14ac:dyDescent="0.2">
      <c r="A72" s="1" t="s">
        <v>84</v>
      </c>
      <c r="B72" s="3" t="s">
        <v>9</v>
      </c>
      <c r="C72" s="3">
        <v>21</v>
      </c>
      <c r="D72" s="3">
        <v>29</v>
      </c>
      <c r="E72" s="3">
        <v>10</v>
      </c>
      <c r="F72" s="5" t="s">
        <v>824</v>
      </c>
      <c r="G72" s="3">
        <v>71</v>
      </c>
      <c r="H72" s="3">
        <v>2009</v>
      </c>
      <c r="I72" s="3">
        <v>91.32</v>
      </c>
      <c r="J72" s="3">
        <v>20.7</v>
      </c>
      <c r="K72" s="5">
        <v>2</v>
      </c>
    </row>
    <row r="73" spans="1:11" x14ac:dyDescent="0.2">
      <c r="A73" s="1" t="s">
        <v>431</v>
      </c>
      <c r="B73" s="3" t="s">
        <v>8</v>
      </c>
      <c r="C73" s="3">
        <v>18</v>
      </c>
      <c r="D73" s="3">
        <v>25</v>
      </c>
      <c r="E73" s="3">
        <v>12</v>
      </c>
      <c r="F73" s="5" t="s">
        <v>824</v>
      </c>
      <c r="G73" s="3">
        <v>72</v>
      </c>
      <c r="H73" s="3">
        <v>1544</v>
      </c>
      <c r="I73" s="3">
        <v>90.82</v>
      </c>
      <c r="J73" s="3">
        <v>22.14</v>
      </c>
      <c r="K73" s="5">
        <v>16</v>
      </c>
    </row>
    <row r="74" spans="1:11" x14ac:dyDescent="0.2">
      <c r="A74" s="1" t="s">
        <v>247</v>
      </c>
      <c r="B74" s="3" t="s">
        <v>11</v>
      </c>
      <c r="C74" s="3">
        <v>22</v>
      </c>
      <c r="D74" s="3">
        <v>25</v>
      </c>
      <c r="E74" s="3">
        <v>12</v>
      </c>
      <c r="F74" s="5" t="s">
        <v>824</v>
      </c>
      <c r="G74" s="3">
        <v>73</v>
      </c>
      <c r="H74" s="3">
        <v>1904</v>
      </c>
      <c r="I74" s="3">
        <v>90.67</v>
      </c>
      <c r="J74" s="3">
        <v>26.26</v>
      </c>
      <c r="K74" s="5">
        <v>14</v>
      </c>
    </row>
    <row r="75" spans="1:11" x14ac:dyDescent="0.2">
      <c r="A75" s="1" t="s">
        <v>756</v>
      </c>
      <c r="B75" s="3" t="s">
        <v>2</v>
      </c>
      <c r="C75" s="3">
        <v>19</v>
      </c>
      <c r="D75" s="3">
        <v>24</v>
      </c>
      <c r="E75" s="3">
        <v>13</v>
      </c>
      <c r="F75" s="5" t="s">
        <v>824</v>
      </c>
      <c r="G75" s="3">
        <v>74</v>
      </c>
      <c r="H75" s="3">
        <v>1903</v>
      </c>
      <c r="I75" s="3">
        <v>90.62</v>
      </c>
      <c r="J75" s="3">
        <v>26.98</v>
      </c>
      <c r="K75" s="5">
        <v>1</v>
      </c>
    </row>
    <row r="76" spans="1:11" x14ac:dyDescent="0.2">
      <c r="A76" s="1" t="s">
        <v>277</v>
      </c>
      <c r="B76" s="3" t="s">
        <v>12</v>
      </c>
      <c r="C76" s="3">
        <v>16</v>
      </c>
      <c r="D76" s="3">
        <v>24</v>
      </c>
      <c r="E76" s="3">
        <v>13</v>
      </c>
      <c r="F76" s="5" t="s">
        <v>880</v>
      </c>
      <c r="G76" s="3">
        <v>75</v>
      </c>
      <c r="H76" s="3">
        <v>1899</v>
      </c>
      <c r="I76" s="3">
        <v>90.43</v>
      </c>
      <c r="J76" s="3">
        <v>24.37</v>
      </c>
      <c r="K76" s="5">
        <v>21</v>
      </c>
    </row>
    <row r="77" spans="1:11" x14ac:dyDescent="0.2">
      <c r="A77" s="1" t="s">
        <v>83</v>
      </c>
      <c r="B77" s="3" t="s">
        <v>17</v>
      </c>
      <c r="C77" s="3">
        <v>17</v>
      </c>
      <c r="D77" s="3">
        <v>26</v>
      </c>
      <c r="E77" s="3">
        <v>14</v>
      </c>
      <c r="F77" s="5" t="s">
        <v>879</v>
      </c>
      <c r="G77" s="3">
        <v>76</v>
      </c>
      <c r="H77" s="3">
        <v>1988</v>
      </c>
      <c r="I77" s="3">
        <v>90.36</v>
      </c>
      <c r="J77" s="3">
        <v>19.87</v>
      </c>
      <c r="K77" s="5">
        <v>16</v>
      </c>
    </row>
    <row r="78" spans="1:11" x14ac:dyDescent="0.2">
      <c r="A78" s="1" t="s">
        <v>453</v>
      </c>
      <c r="B78" s="3" t="s">
        <v>6</v>
      </c>
      <c r="C78" s="3">
        <v>18</v>
      </c>
      <c r="D78" s="3">
        <v>25</v>
      </c>
      <c r="E78" s="3">
        <v>10</v>
      </c>
      <c r="F78" s="5" t="s">
        <v>880</v>
      </c>
      <c r="G78" s="3">
        <v>77</v>
      </c>
      <c r="H78" s="3">
        <v>1624</v>
      </c>
      <c r="I78" s="3">
        <v>90.22</v>
      </c>
      <c r="J78" s="3">
        <v>14.3</v>
      </c>
      <c r="K78" s="5">
        <v>1</v>
      </c>
    </row>
    <row r="79" spans="1:11" x14ac:dyDescent="0.2">
      <c r="A79" s="1" t="s">
        <v>629</v>
      </c>
      <c r="B79" s="3" t="s">
        <v>3</v>
      </c>
      <c r="C79" s="3">
        <v>7</v>
      </c>
      <c r="D79" s="3">
        <v>28</v>
      </c>
      <c r="E79" s="3">
        <v>12</v>
      </c>
      <c r="F79" s="5" t="s">
        <v>825</v>
      </c>
      <c r="G79" s="3">
        <v>78</v>
      </c>
      <c r="H79" s="3">
        <v>1711</v>
      </c>
      <c r="I79" s="3">
        <v>90.05</v>
      </c>
      <c r="J79" s="3">
        <v>23.39</v>
      </c>
      <c r="K79" s="5">
        <v>20</v>
      </c>
    </row>
    <row r="80" spans="1:11" x14ac:dyDescent="0.2">
      <c r="A80" s="1" t="s">
        <v>425</v>
      </c>
      <c r="B80" s="3" t="s">
        <v>6</v>
      </c>
      <c r="C80" s="3">
        <v>13</v>
      </c>
      <c r="D80" s="3">
        <v>22</v>
      </c>
      <c r="E80" s="3">
        <v>10</v>
      </c>
      <c r="F80" s="5" t="s">
        <v>828</v>
      </c>
      <c r="G80" s="3">
        <v>79</v>
      </c>
      <c r="H80" s="3">
        <v>90</v>
      </c>
      <c r="I80" s="3">
        <v>90</v>
      </c>
      <c r="J80" s="3">
        <v>0</v>
      </c>
      <c r="K80" s="5">
        <v>1</v>
      </c>
    </row>
    <row r="81" spans="1:11" x14ac:dyDescent="0.2">
      <c r="A81" s="1" t="s">
        <v>329</v>
      </c>
      <c r="B81" s="3" t="s">
        <v>0</v>
      </c>
      <c r="C81" s="3">
        <v>18</v>
      </c>
      <c r="D81" s="3">
        <v>27</v>
      </c>
      <c r="E81" s="3">
        <v>14</v>
      </c>
      <c r="F81" s="5" t="s">
        <v>824</v>
      </c>
      <c r="G81" s="3">
        <v>80</v>
      </c>
      <c r="H81" s="3">
        <v>1888</v>
      </c>
      <c r="I81" s="3">
        <v>89.9</v>
      </c>
      <c r="J81" s="3">
        <v>22.79</v>
      </c>
      <c r="K81" s="5">
        <v>13</v>
      </c>
    </row>
    <row r="82" spans="1:11" x14ac:dyDescent="0.2">
      <c r="A82" s="1" t="s">
        <v>120</v>
      </c>
      <c r="B82" s="3" t="s">
        <v>16</v>
      </c>
      <c r="C82" s="3">
        <v>19</v>
      </c>
      <c r="D82" s="3">
        <v>25</v>
      </c>
      <c r="E82" s="3">
        <v>14</v>
      </c>
      <c r="F82" s="5" t="s">
        <v>824</v>
      </c>
      <c r="G82" s="3">
        <v>81</v>
      </c>
      <c r="H82" s="3">
        <v>1437</v>
      </c>
      <c r="I82" s="3">
        <v>89.81</v>
      </c>
      <c r="J82" s="3">
        <v>17.62</v>
      </c>
      <c r="K82" s="5">
        <v>22</v>
      </c>
    </row>
    <row r="83" spans="1:11" x14ac:dyDescent="0.2">
      <c r="A83" s="1" t="s">
        <v>520</v>
      </c>
      <c r="B83" s="3" t="s">
        <v>16</v>
      </c>
      <c r="C83" s="3">
        <v>5</v>
      </c>
      <c r="D83" s="3">
        <v>25</v>
      </c>
      <c r="E83" s="3">
        <v>14</v>
      </c>
      <c r="F83" s="5" t="s">
        <v>824</v>
      </c>
      <c r="G83" s="3">
        <v>82</v>
      </c>
      <c r="H83" s="3">
        <v>1706</v>
      </c>
      <c r="I83" s="3">
        <v>89.79</v>
      </c>
      <c r="J83" s="3">
        <v>24.31</v>
      </c>
      <c r="K83" s="5">
        <v>1</v>
      </c>
    </row>
    <row r="84" spans="1:11" x14ac:dyDescent="0.2">
      <c r="A84" s="1" t="s">
        <v>486</v>
      </c>
      <c r="B84" s="3" t="s">
        <v>2</v>
      </c>
      <c r="C84" s="3">
        <v>22</v>
      </c>
      <c r="D84" s="3">
        <v>25</v>
      </c>
      <c r="E84" s="3">
        <v>13</v>
      </c>
      <c r="F84" s="5" t="s">
        <v>828</v>
      </c>
      <c r="G84" s="3">
        <v>83</v>
      </c>
      <c r="H84" s="3">
        <v>1974</v>
      </c>
      <c r="I84" s="3">
        <v>89.73</v>
      </c>
      <c r="J84" s="3">
        <v>23.16</v>
      </c>
      <c r="K84" s="5">
        <v>17</v>
      </c>
    </row>
    <row r="85" spans="1:11" x14ac:dyDescent="0.2">
      <c r="A85" s="1" t="s">
        <v>360</v>
      </c>
      <c r="B85" s="3" t="s">
        <v>15</v>
      </c>
      <c r="C85" s="3">
        <v>17</v>
      </c>
      <c r="D85" s="3">
        <v>30</v>
      </c>
      <c r="E85" s="3">
        <v>14</v>
      </c>
      <c r="F85" s="5" t="s">
        <v>824</v>
      </c>
      <c r="G85" s="3">
        <v>84</v>
      </c>
      <c r="H85" s="3">
        <v>1884</v>
      </c>
      <c r="I85" s="3">
        <v>89.71</v>
      </c>
      <c r="J85" s="3">
        <v>21.99</v>
      </c>
      <c r="K85" s="5" t="s">
        <v>820</v>
      </c>
    </row>
    <row r="86" spans="1:11" x14ac:dyDescent="0.2">
      <c r="A86" s="1" t="s">
        <v>469</v>
      </c>
      <c r="B86" s="3" t="s">
        <v>13</v>
      </c>
      <c r="C86" s="3">
        <v>22</v>
      </c>
      <c r="D86" s="3">
        <v>31</v>
      </c>
      <c r="E86" s="3">
        <v>13</v>
      </c>
      <c r="F86" s="5" t="s">
        <v>821</v>
      </c>
      <c r="G86" s="3">
        <v>85</v>
      </c>
      <c r="H86" s="3">
        <v>1794</v>
      </c>
      <c r="I86" s="3">
        <v>89.7</v>
      </c>
      <c r="J86" s="3">
        <v>30.08</v>
      </c>
      <c r="K86" s="5">
        <v>11</v>
      </c>
    </row>
    <row r="87" spans="1:11" x14ac:dyDescent="0.2">
      <c r="A87" s="1" t="s">
        <v>344</v>
      </c>
      <c r="B87" s="3" t="s">
        <v>16</v>
      </c>
      <c r="C87" s="3">
        <v>18</v>
      </c>
      <c r="D87" s="3">
        <v>29</v>
      </c>
      <c r="E87" s="3">
        <v>14</v>
      </c>
      <c r="F87" s="5" t="s">
        <v>828</v>
      </c>
      <c r="G87" s="3">
        <v>86</v>
      </c>
      <c r="H87" s="3">
        <v>1072</v>
      </c>
      <c r="I87" s="3">
        <v>89.33</v>
      </c>
      <c r="J87" s="3">
        <v>29.52</v>
      </c>
      <c r="K87" s="5">
        <v>15</v>
      </c>
    </row>
    <row r="88" spans="1:11" x14ac:dyDescent="0.2">
      <c r="A88" s="1" t="s">
        <v>507</v>
      </c>
      <c r="B88" s="3" t="s">
        <v>15</v>
      </c>
      <c r="C88" s="3">
        <v>11</v>
      </c>
      <c r="D88" s="3">
        <v>32</v>
      </c>
      <c r="E88" s="3">
        <v>14</v>
      </c>
      <c r="F88" s="5" t="s">
        <v>881</v>
      </c>
      <c r="G88" s="3">
        <v>87</v>
      </c>
      <c r="H88" s="3">
        <v>1600</v>
      </c>
      <c r="I88" s="3">
        <v>88.89</v>
      </c>
      <c r="J88" s="3">
        <v>18.07</v>
      </c>
      <c r="K88" s="5">
        <v>10</v>
      </c>
    </row>
    <row r="89" spans="1:11" x14ac:dyDescent="0.2">
      <c r="A89" s="1" t="s">
        <v>563</v>
      </c>
      <c r="B89" s="3" t="s">
        <v>4</v>
      </c>
      <c r="C89" s="3">
        <v>22</v>
      </c>
      <c r="D89" s="3">
        <v>24</v>
      </c>
      <c r="E89" s="3">
        <v>14</v>
      </c>
      <c r="F89" s="5" t="s">
        <v>824</v>
      </c>
      <c r="G89" s="3">
        <v>88</v>
      </c>
      <c r="H89" s="3">
        <v>1949</v>
      </c>
      <c r="I89" s="3">
        <v>88.59</v>
      </c>
      <c r="J89" s="3">
        <v>16.86</v>
      </c>
      <c r="K89" s="5">
        <v>4</v>
      </c>
    </row>
    <row r="90" spans="1:11" x14ac:dyDescent="0.2">
      <c r="A90" s="1" t="s">
        <v>334</v>
      </c>
      <c r="B90" s="3" t="s">
        <v>13</v>
      </c>
      <c r="C90" s="3">
        <v>19</v>
      </c>
      <c r="D90" s="3">
        <v>33</v>
      </c>
      <c r="E90" s="3">
        <v>13</v>
      </c>
      <c r="F90" s="5" t="s">
        <v>824</v>
      </c>
      <c r="G90" s="3">
        <v>89</v>
      </c>
      <c r="H90" s="3">
        <v>1150</v>
      </c>
      <c r="I90" s="3">
        <v>88.46</v>
      </c>
      <c r="J90" s="3">
        <v>20.25</v>
      </c>
      <c r="K90" s="5">
        <v>10</v>
      </c>
    </row>
    <row r="91" spans="1:11" x14ac:dyDescent="0.2">
      <c r="A91" s="1" t="s">
        <v>74</v>
      </c>
      <c r="B91" s="3" t="s">
        <v>10</v>
      </c>
      <c r="C91" s="3">
        <v>21</v>
      </c>
      <c r="D91" s="3">
        <v>31</v>
      </c>
      <c r="E91" s="3">
        <v>14</v>
      </c>
      <c r="F91" s="5" t="s">
        <v>825</v>
      </c>
      <c r="G91" s="3">
        <v>90</v>
      </c>
      <c r="H91" s="3">
        <v>1945</v>
      </c>
      <c r="I91" s="3">
        <v>88.41</v>
      </c>
      <c r="J91" s="3">
        <v>26.43</v>
      </c>
      <c r="K91" s="5">
        <v>12</v>
      </c>
    </row>
    <row r="92" spans="1:11" x14ac:dyDescent="0.2">
      <c r="A92" s="1" t="s">
        <v>792</v>
      </c>
      <c r="B92" s="3" t="s">
        <v>12</v>
      </c>
      <c r="C92" s="3">
        <v>20</v>
      </c>
      <c r="D92" s="3">
        <v>23</v>
      </c>
      <c r="E92" s="3">
        <v>13</v>
      </c>
      <c r="F92" s="5" t="s">
        <v>828</v>
      </c>
      <c r="G92" s="3">
        <v>91</v>
      </c>
      <c r="H92" s="3">
        <v>1765</v>
      </c>
      <c r="I92" s="3">
        <v>88.25</v>
      </c>
      <c r="J92" s="3">
        <v>19.02</v>
      </c>
      <c r="K92" s="5">
        <v>28</v>
      </c>
    </row>
    <row r="93" spans="1:11" x14ac:dyDescent="0.2">
      <c r="A93" s="1" t="s">
        <v>489</v>
      </c>
      <c r="B93" s="3" t="s">
        <v>11</v>
      </c>
      <c r="C93" s="3">
        <v>22</v>
      </c>
      <c r="D93" s="3">
        <v>25</v>
      </c>
      <c r="E93" s="3">
        <v>12</v>
      </c>
      <c r="F93" s="5" t="s">
        <v>828</v>
      </c>
      <c r="G93" s="3">
        <v>92</v>
      </c>
      <c r="H93" s="3">
        <v>1845</v>
      </c>
      <c r="I93" s="3">
        <v>87.86</v>
      </c>
      <c r="J93" s="3">
        <v>20.329999999999998</v>
      </c>
      <c r="K93" s="5">
        <v>8</v>
      </c>
    </row>
    <row r="94" spans="1:11" x14ac:dyDescent="0.2">
      <c r="A94" s="1" t="s">
        <v>450</v>
      </c>
      <c r="B94" s="3" t="s">
        <v>10</v>
      </c>
      <c r="C94" s="3">
        <v>20</v>
      </c>
      <c r="D94" s="3">
        <v>27</v>
      </c>
      <c r="E94" s="3">
        <v>14</v>
      </c>
      <c r="F94" s="5" t="s">
        <v>825</v>
      </c>
      <c r="G94" s="3">
        <v>93</v>
      </c>
      <c r="H94" s="3">
        <v>1837</v>
      </c>
      <c r="I94" s="3">
        <v>87.48</v>
      </c>
      <c r="J94" s="3">
        <v>24.29</v>
      </c>
      <c r="K94" s="5">
        <v>6</v>
      </c>
    </row>
    <row r="95" spans="1:11" x14ac:dyDescent="0.2">
      <c r="A95" s="1" t="s">
        <v>43</v>
      </c>
      <c r="B95" s="3" t="s">
        <v>4</v>
      </c>
      <c r="C95" s="3">
        <v>2</v>
      </c>
      <c r="D95" s="3">
        <v>29</v>
      </c>
      <c r="E95" s="3">
        <v>14</v>
      </c>
      <c r="F95" s="5" t="s">
        <v>824</v>
      </c>
      <c r="G95" s="3">
        <v>94</v>
      </c>
      <c r="H95" s="3">
        <v>1920</v>
      </c>
      <c r="I95" s="3">
        <v>87.27</v>
      </c>
      <c r="J95" s="3">
        <v>21.79</v>
      </c>
      <c r="K95" s="5">
        <v>6</v>
      </c>
    </row>
    <row r="96" spans="1:11" x14ac:dyDescent="0.2">
      <c r="A96" s="1" t="s">
        <v>392</v>
      </c>
      <c r="B96" s="3" t="s">
        <v>12</v>
      </c>
      <c r="C96" s="3">
        <v>21</v>
      </c>
      <c r="D96" s="3">
        <v>22</v>
      </c>
      <c r="E96" s="3">
        <v>13</v>
      </c>
      <c r="F96" s="5" t="s">
        <v>824</v>
      </c>
      <c r="G96" s="3">
        <v>95</v>
      </c>
      <c r="H96" s="3">
        <v>1916</v>
      </c>
      <c r="I96" s="3">
        <v>87.09</v>
      </c>
      <c r="J96" s="3">
        <v>18.420000000000002</v>
      </c>
      <c r="K96" s="5">
        <v>15</v>
      </c>
    </row>
    <row r="97" spans="1:11" x14ac:dyDescent="0.2">
      <c r="A97" s="1" t="s">
        <v>770</v>
      </c>
      <c r="B97" s="3" t="s">
        <v>8</v>
      </c>
      <c r="C97" s="3">
        <v>12</v>
      </c>
      <c r="D97" s="3">
        <v>25</v>
      </c>
      <c r="E97" s="3">
        <v>12</v>
      </c>
      <c r="F97" s="5" t="s">
        <v>824</v>
      </c>
      <c r="G97" s="3">
        <v>96</v>
      </c>
      <c r="H97" s="3">
        <v>1480</v>
      </c>
      <c r="I97" s="3">
        <v>87.06</v>
      </c>
      <c r="J97" s="3">
        <v>20.5</v>
      </c>
      <c r="K97" s="5">
        <v>1</v>
      </c>
    </row>
    <row r="98" spans="1:11" x14ac:dyDescent="0.2">
      <c r="A98" s="1" t="s">
        <v>815</v>
      </c>
      <c r="B98" s="3" t="s">
        <v>7</v>
      </c>
      <c r="C98" s="3">
        <v>22</v>
      </c>
      <c r="D98" s="3">
        <v>27</v>
      </c>
      <c r="E98" s="3">
        <v>13</v>
      </c>
      <c r="F98" s="5" t="s">
        <v>824</v>
      </c>
      <c r="G98" s="3">
        <v>97</v>
      </c>
      <c r="H98" s="3">
        <v>1826</v>
      </c>
      <c r="I98" s="3">
        <v>86.95</v>
      </c>
      <c r="J98" s="3">
        <v>32.880000000000003</v>
      </c>
      <c r="K98" s="5">
        <v>1</v>
      </c>
    </row>
    <row r="99" spans="1:11" x14ac:dyDescent="0.2">
      <c r="A99" s="1" t="s">
        <v>473</v>
      </c>
      <c r="B99" s="3" t="s">
        <v>6</v>
      </c>
      <c r="C99" s="3">
        <v>18</v>
      </c>
      <c r="D99" s="3">
        <v>26</v>
      </c>
      <c r="E99" s="3">
        <v>10</v>
      </c>
      <c r="F99" s="5" t="s">
        <v>828</v>
      </c>
      <c r="G99" s="3">
        <v>98</v>
      </c>
      <c r="H99" s="3">
        <v>1476</v>
      </c>
      <c r="I99" s="3">
        <v>86.82</v>
      </c>
      <c r="J99" s="3">
        <v>19.96</v>
      </c>
      <c r="K99" s="5">
        <v>12</v>
      </c>
    </row>
    <row r="100" spans="1:11" x14ac:dyDescent="0.2">
      <c r="A100" s="1" t="s">
        <v>362</v>
      </c>
      <c r="B100" s="3" t="s">
        <v>10</v>
      </c>
      <c r="C100" s="3">
        <v>22</v>
      </c>
      <c r="D100" s="3">
        <v>29</v>
      </c>
      <c r="E100" s="3">
        <v>14</v>
      </c>
      <c r="F100" s="5" t="s">
        <v>821</v>
      </c>
      <c r="G100" s="3">
        <v>99</v>
      </c>
      <c r="H100" s="3">
        <v>1735</v>
      </c>
      <c r="I100" s="3">
        <v>86.75</v>
      </c>
      <c r="J100" s="3">
        <v>25.51</v>
      </c>
      <c r="K100" s="5">
        <v>14</v>
      </c>
    </row>
    <row r="101" spans="1:11" x14ac:dyDescent="0.2">
      <c r="A101" s="1" t="s">
        <v>297</v>
      </c>
      <c r="B101" s="3" t="s">
        <v>6</v>
      </c>
      <c r="C101" s="3">
        <v>13</v>
      </c>
      <c r="D101" s="3">
        <v>29</v>
      </c>
      <c r="E101" s="3">
        <v>10</v>
      </c>
      <c r="F101" s="5" t="s">
        <v>824</v>
      </c>
      <c r="G101" s="3">
        <v>100</v>
      </c>
      <c r="H101" s="3">
        <v>1907</v>
      </c>
      <c r="I101" s="3">
        <v>86.68</v>
      </c>
      <c r="J101" s="3">
        <v>26.62</v>
      </c>
      <c r="K101" s="5">
        <v>9</v>
      </c>
    </row>
    <row r="102" spans="1:11" x14ac:dyDescent="0.2">
      <c r="A102" s="1" t="s">
        <v>161</v>
      </c>
      <c r="B102" s="3" t="s">
        <v>10</v>
      </c>
      <c r="C102" s="3">
        <v>17</v>
      </c>
      <c r="D102" s="3">
        <v>24</v>
      </c>
      <c r="E102" s="3">
        <v>14</v>
      </c>
      <c r="F102" s="5" t="s">
        <v>824</v>
      </c>
      <c r="G102" s="3">
        <v>101</v>
      </c>
      <c r="H102" s="3">
        <v>1213</v>
      </c>
      <c r="I102" s="3">
        <v>86.64</v>
      </c>
      <c r="J102" s="3">
        <v>25.95</v>
      </c>
      <c r="K102" s="5">
        <v>5</v>
      </c>
    </row>
    <row r="103" spans="1:11" x14ac:dyDescent="0.2">
      <c r="A103" s="1" t="s">
        <v>614</v>
      </c>
      <c r="B103" s="3" t="s">
        <v>15</v>
      </c>
      <c r="C103" s="3">
        <v>15</v>
      </c>
      <c r="D103" s="3">
        <v>27</v>
      </c>
      <c r="E103" s="3">
        <v>14</v>
      </c>
      <c r="F103" s="5" t="s">
        <v>828</v>
      </c>
      <c r="G103" s="3">
        <v>102</v>
      </c>
      <c r="H103" s="3">
        <v>1895</v>
      </c>
      <c r="I103" s="3">
        <v>86.14</v>
      </c>
      <c r="J103" s="3">
        <v>20.14</v>
      </c>
      <c r="K103" s="5">
        <v>12</v>
      </c>
    </row>
    <row r="104" spans="1:11" x14ac:dyDescent="0.2">
      <c r="A104" s="1" t="s">
        <v>259</v>
      </c>
      <c r="B104" s="3" t="s">
        <v>10</v>
      </c>
      <c r="C104" s="3">
        <v>22</v>
      </c>
      <c r="D104" s="3">
        <v>31</v>
      </c>
      <c r="E104" s="3">
        <v>14</v>
      </c>
      <c r="F104" s="5" t="s">
        <v>824</v>
      </c>
      <c r="G104" s="3">
        <v>103</v>
      </c>
      <c r="H104" s="3">
        <v>1895</v>
      </c>
      <c r="I104" s="3">
        <v>86.14</v>
      </c>
      <c r="J104" s="3">
        <v>25.77</v>
      </c>
      <c r="K104" s="5">
        <v>1</v>
      </c>
    </row>
    <row r="105" spans="1:11" x14ac:dyDescent="0.2">
      <c r="A105" s="1" t="s">
        <v>158</v>
      </c>
      <c r="B105" s="3" t="s">
        <v>5</v>
      </c>
      <c r="C105" s="3">
        <v>22</v>
      </c>
      <c r="D105" s="3">
        <v>24</v>
      </c>
      <c r="E105" s="3">
        <v>13</v>
      </c>
      <c r="F105" s="5" t="s">
        <v>824</v>
      </c>
      <c r="G105" s="3">
        <v>104</v>
      </c>
      <c r="H105" s="3">
        <v>1893</v>
      </c>
      <c r="I105" s="3">
        <v>86.05</v>
      </c>
      <c r="J105" s="3">
        <v>19.329999999999998</v>
      </c>
      <c r="K105" s="5" t="s">
        <v>820</v>
      </c>
    </row>
    <row r="106" spans="1:11" x14ac:dyDescent="0.2">
      <c r="A106" s="1" t="s">
        <v>366</v>
      </c>
      <c r="B106" s="3" t="s">
        <v>10</v>
      </c>
      <c r="C106" s="3">
        <v>18</v>
      </c>
      <c r="D106" s="3">
        <v>29</v>
      </c>
      <c r="E106" s="3">
        <v>14</v>
      </c>
      <c r="F106" s="5" t="s">
        <v>825</v>
      </c>
      <c r="G106" s="3">
        <v>105</v>
      </c>
      <c r="H106" s="3">
        <v>1893</v>
      </c>
      <c r="I106" s="3">
        <v>86.05</v>
      </c>
      <c r="J106" s="3">
        <v>29.23</v>
      </c>
      <c r="K106" s="5">
        <v>9</v>
      </c>
    </row>
    <row r="107" spans="1:11" x14ac:dyDescent="0.2">
      <c r="A107" s="1" t="s">
        <v>719</v>
      </c>
      <c r="B107" s="3" t="s">
        <v>4</v>
      </c>
      <c r="C107" s="3">
        <v>15</v>
      </c>
      <c r="D107" s="3">
        <v>26</v>
      </c>
      <c r="E107" s="3">
        <v>14</v>
      </c>
      <c r="F107" s="5" t="s">
        <v>824</v>
      </c>
      <c r="G107" s="3">
        <v>106</v>
      </c>
      <c r="H107" s="3">
        <v>1032</v>
      </c>
      <c r="I107" s="3">
        <v>86</v>
      </c>
      <c r="J107" s="3">
        <v>26.3</v>
      </c>
      <c r="K107" s="5">
        <v>7</v>
      </c>
    </row>
    <row r="108" spans="1:11" x14ac:dyDescent="0.2">
      <c r="A108" s="1" t="s">
        <v>628</v>
      </c>
      <c r="B108" s="3" t="s">
        <v>16</v>
      </c>
      <c r="C108" s="3">
        <v>20</v>
      </c>
      <c r="D108" s="3">
        <v>29</v>
      </c>
      <c r="E108" s="3">
        <v>14</v>
      </c>
      <c r="F108" s="5" t="s">
        <v>825</v>
      </c>
      <c r="G108" s="3">
        <v>107</v>
      </c>
      <c r="H108" s="3">
        <v>1890</v>
      </c>
      <c r="I108" s="3">
        <v>85.91</v>
      </c>
      <c r="J108" s="3">
        <v>26.32</v>
      </c>
      <c r="K108" s="5">
        <v>13</v>
      </c>
    </row>
    <row r="109" spans="1:11" x14ac:dyDescent="0.2">
      <c r="A109" s="1" t="s">
        <v>625</v>
      </c>
      <c r="B109" s="3" t="s">
        <v>13</v>
      </c>
      <c r="C109" s="3">
        <v>22</v>
      </c>
      <c r="D109" s="3">
        <v>27</v>
      </c>
      <c r="E109" s="3">
        <v>13</v>
      </c>
      <c r="F109" s="5" t="s">
        <v>881</v>
      </c>
      <c r="G109" s="3">
        <v>108</v>
      </c>
      <c r="H109" s="3">
        <v>1799</v>
      </c>
      <c r="I109" s="3">
        <v>85.67</v>
      </c>
      <c r="J109" s="3">
        <v>19.09</v>
      </c>
      <c r="K109" s="5">
        <v>1</v>
      </c>
    </row>
    <row r="110" spans="1:11" x14ac:dyDescent="0.2">
      <c r="A110" s="1" t="s">
        <v>230</v>
      </c>
      <c r="B110" s="3" t="s">
        <v>6</v>
      </c>
      <c r="C110" s="3">
        <v>13</v>
      </c>
      <c r="D110" s="3">
        <v>20</v>
      </c>
      <c r="E110" s="3">
        <v>10</v>
      </c>
      <c r="F110" s="5" t="s">
        <v>824</v>
      </c>
      <c r="G110" s="3">
        <v>109</v>
      </c>
      <c r="H110" s="3">
        <v>171</v>
      </c>
      <c r="I110" s="3">
        <v>85.5</v>
      </c>
      <c r="J110" s="3">
        <v>39.5</v>
      </c>
      <c r="K110" s="5">
        <v>1</v>
      </c>
    </row>
    <row r="111" spans="1:11" x14ac:dyDescent="0.2">
      <c r="A111" s="1" t="s">
        <v>598</v>
      </c>
      <c r="B111" s="3" t="s">
        <v>8</v>
      </c>
      <c r="C111" s="3">
        <v>22</v>
      </c>
      <c r="D111" s="3">
        <v>31</v>
      </c>
      <c r="E111" s="3">
        <v>12</v>
      </c>
      <c r="F111" s="5" t="s">
        <v>824</v>
      </c>
      <c r="G111" s="3">
        <v>110</v>
      </c>
      <c r="H111" s="3">
        <v>1880</v>
      </c>
      <c r="I111" s="3">
        <v>85.45</v>
      </c>
      <c r="J111" s="3">
        <v>21.51</v>
      </c>
      <c r="K111" s="5">
        <v>2</v>
      </c>
    </row>
    <row r="112" spans="1:11" x14ac:dyDescent="0.2">
      <c r="A112" s="1" t="s">
        <v>98</v>
      </c>
      <c r="B112" s="3" t="s">
        <v>9</v>
      </c>
      <c r="C112" s="3">
        <v>15</v>
      </c>
      <c r="D112" s="3">
        <v>27</v>
      </c>
      <c r="E112" s="3">
        <v>10</v>
      </c>
      <c r="F112" s="5" t="s">
        <v>828</v>
      </c>
      <c r="G112" s="3">
        <v>111</v>
      </c>
      <c r="H112" s="3">
        <v>1794</v>
      </c>
      <c r="I112" s="3">
        <v>85.43</v>
      </c>
      <c r="J112" s="3">
        <v>17.87</v>
      </c>
      <c r="K112" s="5">
        <v>5</v>
      </c>
    </row>
    <row r="113" spans="1:11" x14ac:dyDescent="0.2">
      <c r="A113" s="1" t="s">
        <v>220</v>
      </c>
      <c r="B113" s="3" t="s">
        <v>16</v>
      </c>
      <c r="C113" s="3">
        <v>22</v>
      </c>
      <c r="D113" s="3">
        <v>24</v>
      </c>
      <c r="E113" s="3">
        <v>14</v>
      </c>
      <c r="F113" s="5" t="s">
        <v>824</v>
      </c>
      <c r="G113" s="3">
        <v>112</v>
      </c>
      <c r="H113" s="3">
        <v>1878</v>
      </c>
      <c r="I113" s="3">
        <v>85.36</v>
      </c>
      <c r="J113" s="3">
        <v>19.86</v>
      </c>
      <c r="K113" s="5">
        <v>2</v>
      </c>
    </row>
    <row r="114" spans="1:11" x14ac:dyDescent="0.2">
      <c r="A114" s="1" t="s">
        <v>784</v>
      </c>
      <c r="B114" s="3" t="s">
        <v>9</v>
      </c>
      <c r="C114" s="3">
        <v>22</v>
      </c>
      <c r="D114" s="3">
        <v>31</v>
      </c>
      <c r="E114" s="3">
        <v>10</v>
      </c>
      <c r="F114" s="5" t="s">
        <v>825</v>
      </c>
      <c r="G114" s="3">
        <v>113</v>
      </c>
      <c r="H114" s="3">
        <v>1875</v>
      </c>
      <c r="I114" s="3">
        <v>85.23</v>
      </c>
      <c r="J114" s="3">
        <v>26.44</v>
      </c>
      <c r="K114" s="5">
        <v>10</v>
      </c>
    </row>
    <row r="115" spans="1:11" x14ac:dyDescent="0.2">
      <c r="A115" s="1" t="s">
        <v>535</v>
      </c>
      <c r="B115" s="3" t="s">
        <v>9</v>
      </c>
      <c r="C115" s="3">
        <v>20</v>
      </c>
      <c r="D115" s="3">
        <v>26</v>
      </c>
      <c r="E115" s="3">
        <v>10</v>
      </c>
      <c r="F115" s="5" t="s">
        <v>880</v>
      </c>
      <c r="G115" s="3">
        <v>114</v>
      </c>
      <c r="H115" s="3">
        <v>1875</v>
      </c>
      <c r="I115" s="3">
        <v>85.23</v>
      </c>
      <c r="J115" s="3">
        <v>31.3</v>
      </c>
      <c r="K115" s="5">
        <v>7</v>
      </c>
    </row>
    <row r="116" spans="1:11" x14ac:dyDescent="0.2">
      <c r="A116" s="1" t="s">
        <v>290</v>
      </c>
      <c r="B116" s="3" t="s">
        <v>17</v>
      </c>
      <c r="C116" s="3">
        <v>19</v>
      </c>
      <c r="D116" s="3">
        <v>25</v>
      </c>
      <c r="E116" s="3">
        <v>14</v>
      </c>
      <c r="F116" s="5" t="s">
        <v>824</v>
      </c>
      <c r="G116" s="3">
        <v>115</v>
      </c>
      <c r="H116" s="3">
        <v>1787</v>
      </c>
      <c r="I116" s="3">
        <v>85.1</v>
      </c>
      <c r="J116" s="3">
        <v>22.01</v>
      </c>
      <c r="K116" s="5">
        <v>5</v>
      </c>
    </row>
    <row r="117" spans="1:11" x14ac:dyDescent="0.2">
      <c r="A117" s="1" t="s">
        <v>807</v>
      </c>
      <c r="B117" s="3" t="s">
        <v>14</v>
      </c>
      <c r="C117" s="3">
        <v>22</v>
      </c>
      <c r="D117" s="3">
        <v>28</v>
      </c>
      <c r="E117" s="3">
        <v>12</v>
      </c>
      <c r="F117" s="5" t="s">
        <v>880</v>
      </c>
      <c r="G117" s="3">
        <v>116</v>
      </c>
      <c r="H117" s="3">
        <v>1870</v>
      </c>
      <c r="I117" s="3">
        <v>85</v>
      </c>
      <c r="J117" s="3">
        <v>16.510000000000002</v>
      </c>
      <c r="K117" s="5">
        <v>4</v>
      </c>
    </row>
    <row r="118" spans="1:11" x14ac:dyDescent="0.2">
      <c r="A118" s="1" t="s">
        <v>637</v>
      </c>
      <c r="B118" s="3" t="s">
        <v>13</v>
      </c>
      <c r="C118" s="3">
        <v>7</v>
      </c>
      <c r="D118" s="3">
        <v>28</v>
      </c>
      <c r="E118" s="3">
        <v>13</v>
      </c>
      <c r="F118" s="5" t="s">
        <v>880</v>
      </c>
      <c r="G118" s="3">
        <v>117</v>
      </c>
      <c r="H118" s="3">
        <v>1782</v>
      </c>
      <c r="I118" s="3">
        <v>84.86</v>
      </c>
      <c r="J118" s="3">
        <v>26.74</v>
      </c>
      <c r="K118" s="5" t="s">
        <v>820</v>
      </c>
    </row>
    <row r="119" spans="1:11" x14ac:dyDescent="0.2">
      <c r="A119" s="1" t="s">
        <v>436</v>
      </c>
      <c r="B119" s="3" t="s">
        <v>15</v>
      </c>
      <c r="C119" s="3">
        <v>21</v>
      </c>
      <c r="D119" s="3">
        <v>24</v>
      </c>
      <c r="E119" s="3">
        <v>14</v>
      </c>
      <c r="F119" s="5" t="s">
        <v>824</v>
      </c>
      <c r="G119" s="3">
        <v>118</v>
      </c>
      <c r="H119" s="3">
        <v>1861</v>
      </c>
      <c r="I119" s="3">
        <v>84.59</v>
      </c>
      <c r="J119" s="3">
        <v>19.11</v>
      </c>
      <c r="K119" s="5">
        <v>15</v>
      </c>
    </row>
    <row r="120" spans="1:11" x14ac:dyDescent="0.2">
      <c r="A120" s="1" t="s">
        <v>308</v>
      </c>
      <c r="B120" s="3" t="s">
        <v>17</v>
      </c>
      <c r="C120" s="3">
        <v>19</v>
      </c>
      <c r="D120" s="3">
        <v>29</v>
      </c>
      <c r="E120" s="3">
        <v>14</v>
      </c>
      <c r="F120" s="5" t="s">
        <v>825</v>
      </c>
      <c r="G120" s="3">
        <v>119</v>
      </c>
      <c r="H120" s="3">
        <v>1775</v>
      </c>
      <c r="I120" s="3">
        <v>84.52</v>
      </c>
      <c r="J120" s="3">
        <v>24.88</v>
      </c>
      <c r="K120" s="5">
        <v>1</v>
      </c>
    </row>
    <row r="121" spans="1:11" x14ac:dyDescent="0.2">
      <c r="A121" s="1" t="s">
        <v>735</v>
      </c>
      <c r="B121" s="3" t="s">
        <v>1</v>
      </c>
      <c r="C121" s="3">
        <v>21</v>
      </c>
      <c r="D121" s="3">
        <v>28</v>
      </c>
      <c r="E121" s="3">
        <v>13</v>
      </c>
      <c r="F121" s="5" t="s">
        <v>828</v>
      </c>
      <c r="G121" s="3">
        <v>120</v>
      </c>
      <c r="H121" s="3">
        <v>1854</v>
      </c>
      <c r="I121" s="3">
        <v>84.27</v>
      </c>
      <c r="J121" s="3">
        <v>23.13</v>
      </c>
      <c r="K121" s="5">
        <v>6</v>
      </c>
    </row>
    <row r="122" spans="1:11" x14ac:dyDescent="0.2">
      <c r="A122" s="1" t="s">
        <v>325</v>
      </c>
      <c r="B122" s="3" t="s">
        <v>4</v>
      </c>
      <c r="C122" s="3">
        <v>5</v>
      </c>
      <c r="D122" s="3">
        <v>26</v>
      </c>
      <c r="E122" s="3">
        <v>14</v>
      </c>
      <c r="F122" s="5" t="s">
        <v>882</v>
      </c>
      <c r="G122" s="3">
        <v>121</v>
      </c>
      <c r="H122" s="3">
        <v>1684</v>
      </c>
      <c r="I122" s="3">
        <v>84.2</v>
      </c>
      <c r="J122" s="3">
        <v>26.17</v>
      </c>
      <c r="K122" s="5">
        <v>13</v>
      </c>
    </row>
    <row r="123" spans="1:11" x14ac:dyDescent="0.2">
      <c r="A123" s="1" t="s">
        <v>79</v>
      </c>
      <c r="B123" s="3" t="s">
        <v>3</v>
      </c>
      <c r="C123" s="3">
        <v>5</v>
      </c>
      <c r="D123" s="3">
        <v>30</v>
      </c>
      <c r="E123" s="3">
        <v>12</v>
      </c>
      <c r="F123" s="5" t="s">
        <v>828</v>
      </c>
      <c r="G123" s="3">
        <v>122</v>
      </c>
      <c r="H123" s="3">
        <v>1850</v>
      </c>
      <c r="I123" s="3">
        <v>84.09</v>
      </c>
      <c r="J123" s="3">
        <v>17.190000000000001</v>
      </c>
      <c r="K123" s="5">
        <v>10</v>
      </c>
    </row>
    <row r="124" spans="1:11" x14ac:dyDescent="0.2">
      <c r="A124" s="1" t="s">
        <v>776</v>
      </c>
      <c r="B124" s="3" t="s">
        <v>9</v>
      </c>
      <c r="C124" s="3">
        <v>16</v>
      </c>
      <c r="D124" s="3">
        <v>26</v>
      </c>
      <c r="E124" s="3">
        <v>10</v>
      </c>
      <c r="F124" s="5" t="s">
        <v>880</v>
      </c>
      <c r="G124" s="3">
        <v>123</v>
      </c>
      <c r="H124" s="3">
        <v>1850</v>
      </c>
      <c r="I124" s="3">
        <v>84.09</v>
      </c>
      <c r="J124" s="3">
        <v>24.15</v>
      </c>
      <c r="K124" s="5">
        <v>6</v>
      </c>
    </row>
    <row r="125" spans="1:11" x14ac:dyDescent="0.2">
      <c r="A125" s="1" t="s">
        <v>312</v>
      </c>
      <c r="B125" s="3" t="s">
        <v>12</v>
      </c>
      <c r="C125" s="3">
        <v>16</v>
      </c>
      <c r="D125" s="3">
        <v>25</v>
      </c>
      <c r="E125" s="3">
        <v>13</v>
      </c>
      <c r="F125" s="5" t="s">
        <v>828</v>
      </c>
      <c r="G125" s="3">
        <v>124</v>
      </c>
      <c r="H125" s="3">
        <v>1344</v>
      </c>
      <c r="I125" s="3">
        <v>84</v>
      </c>
      <c r="J125" s="3">
        <v>12.28</v>
      </c>
      <c r="K125" s="5">
        <v>13</v>
      </c>
    </row>
    <row r="126" spans="1:11" x14ac:dyDescent="0.2">
      <c r="A126" s="1" t="s">
        <v>63</v>
      </c>
      <c r="B126" s="3" t="s">
        <v>13</v>
      </c>
      <c r="C126" s="3">
        <v>16</v>
      </c>
      <c r="D126" s="3">
        <v>26</v>
      </c>
      <c r="E126" s="3">
        <v>13</v>
      </c>
      <c r="F126" s="5" t="s">
        <v>824</v>
      </c>
      <c r="G126" s="3">
        <v>125</v>
      </c>
      <c r="H126" s="3">
        <v>1834</v>
      </c>
      <c r="I126" s="3">
        <v>83.36</v>
      </c>
      <c r="J126" s="3">
        <v>22.07</v>
      </c>
      <c r="K126" s="5" t="s">
        <v>820</v>
      </c>
    </row>
    <row r="127" spans="1:11" x14ac:dyDescent="0.2">
      <c r="A127" s="1" t="s">
        <v>447</v>
      </c>
      <c r="B127" s="3" t="s">
        <v>11</v>
      </c>
      <c r="C127" s="3">
        <v>1</v>
      </c>
      <c r="D127" s="3">
        <v>25</v>
      </c>
      <c r="E127" s="3">
        <v>12</v>
      </c>
      <c r="F127" s="5" t="s">
        <v>882</v>
      </c>
      <c r="G127" s="3">
        <v>126</v>
      </c>
      <c r="H127" s="3">
        <v>1664</v>
      </c>
      <c r="I127" s="3">
        <v>83.2</v>
      </c>
      <c r="J127" s="3">
        <v>29.77</v>
      </c>
      <c r="K127" s="5">
        <v>18</v>
      </c>
    </row>
    <row r="128" spans="1:11" x14ac:dyDescent="0.2">
      <c r="A128" s="1" t="s">
        <v>96</v>
      </c>
      <c r="B128" s="3" t="s">
        <v>3</v>
      </c>
      <c r="C128" s="3">
        <v>21</v>
      </c>
      <c r="D128" s="3">
        <v>27</v>
      </c>
      <c r="E128" s="3">
        <v>12</v>
      </c>
      <c r="F128" s="5" t="s">
        <v>825</v>
      </c>
      <c r="G128" s="3">
        <v>127</v>
      </c>
      <c r="H128" s="3">
        <v>1820</v>
      </c>
      <c r="I128" s="3">
        <v>82.73</v>
      </c>
      <c r="J128" s="3">
        <v>12.4</v>
      </c>
      <c r="K128" s="5">
        <v>3</v>
      </c>
    </row>
    <row r="129" spans="1:11" x14ac:dyDescent="0.2">
      <c r="A129" s="1" t="s">
        <v>795</v>
      </c>
      <c r="B129" s="3" t="s">
        <v>5</v>
      </c>
      <c r="C129" s="3">
        <v>1</v>
      </c>
      <c r="D129" s="3">
        <v>24</v>
      </c>
      <c r="E129" s="3">
        <v>13</v>
      </c>
      <c r="F129" s="5" t="s">
        <v>824</v>
      </c>
      <c r="G129" s="3">
        <v>128</v>
      </c>
      <c r="H129" s="3">
        <v>413</v>
      </c>
      <c r="I129" s="3">
        <v>82.6</v>
      </c>
      <c r="J129" s="3">
        <v>21.21</v>
      </c>
      <c r="K129" s="5" t="s">
        <v>820</v>
      </c>
    </row>
    <row r="130" spans="1:11" x14ac:dyDescent="0.2">
      <c r="A130" s="1" t="s">
        <v>564</v>
      </c>
      <c r="B130" s="3" t="s">
        <v>6</v>
      </c>
      <c r="C130" s="3" t="s">
        <v>820</v>
      </c>
      <c r="D130" s="3">
        <v>25</v>
      </c>
      <c r="E130" s="3">
        <v>10</v>
      </c>
      <c r="F130" s="5" t="s">
        <v>821</v>
      </c>
      <c r="G130" s="3">
        <v>129</v>
      </c>
      <c r="H130" s="3">
        <v>1238</v>
      </c>
      <c r="I130" s="3">
        <v>82.53</v>
      </c>
      <c r="J130" s="3">
        <v>21.93</v>
      </c>
      <c r="K130" s="5" t="s">
        <v>820</v>
      </c>
    </row>
    <row r="131" spans="1:11" x14ac:dyDescent="0.2">
      <c r="A131" s="1" t="s">
        <v>356</v>
      </c>
      <c r="B131" s="3" t="s">
        <v>11</v>
      </c>
      <c r="C131" s="3">
        <v>21</v>
      </c>
      <c r="D131" s="3">
        <v>30</v>
      </c>
      <c r="E131" s="3">
        <v>12</v>
      </c>
      <c r="F131" s="5" t="s">
        <v>828</v>
      </c>
      <c r="G131" s="3">
        <v>130</v>
      </c>
      <c r="H131" s="3">
        <v>1813</v>
      </c>
      <c r="I131" s="3">
        <v>82.41</v>
      </c>
      <c r="J131" s="3">
        <v>18.829999999999998</v>
      </c>
      <c r="K131" s="5">
        <v>4</v>
      </c>
    </row>
    <row r="132" spans="1:11" x14ac:dyDescent="0.2">
      <c r="A132" s="1" t="s">
        <v>655</v>
      </c>
      <c r="B132" s="3" t="s">
        <v>4</v>
      </c>
      <c r="C132" s="3">
        <v>12</v>
      </c>
      <c r="D132" s="3">
        <v>27</v>
      </c>
      <c r="E132" s="3">
        <v>14</v>
      </c>
      <c r="F132" s="5" t="s">
        <v>828</v>
      </c>
      <c r="G132" s="3">
        <v>131</v>
      </c>
      <c r="H132" s="3">
        <v>1728</v>
      </c>
      <c r="I132" s="3">
        <v>82.29</v>
      </c>
      <c r="J132" s="3">
        <v>21.77</v>
      </c>
      <c r="K132" s="5">
        <v>2</v>
      </c>
    </row>
    <row r="133" spans="1:11" x14ac:dyDescent="0.2">
      <c r="A133" s="1" t="s">
        <v>514</v>
      </c>
      <c r="B133" s="3" t="s">
        <v>17</v>
      </c>
      <c r="C133" s="3">
        <v>17</v>
      </c>
      <c r="D133" s="3">
        <v>26</v>
      </c>
      <c r="E133" s="3">
        <v>14</v>
      </c>
      <c r="F133" s="5" t="s">
        <v>825</v>
      </c>
      <c r="G133" s="3">
        <v>132</v>
      </c>
      <c r="H133" s="3">
        <v>1397</v>
      </c>
      <c r="I133" s="3">
        <v>82.18</v>
      </c>
      <c r="J133" s="3">
        <v>29.27</v>
      </c>
      <c r="K133" s="5">
        <v>1</v>
      </c>
    </row>
    <row r="134" spans="1:11" x14ac:dyDescent="0.2">
      <c r="A134" s="1" t="s">
        <v>804</v>
      </c>
      <c r="B134" s="3" t="s">
        <v>1</v>
      </c>
      <c r="C134" s="3">
        <v>10</v>
      </c>
      <c r="D134" s="3">
        <v>24</v>
      </c>
      <c r="E134" s="3">
        <v>13</v>
      </c>
      <c r="F134" s="5" t="s">
        <v>880</v>
      </c>
      <c r="G134" s="3">
        <v>133</v>
      </c>
      <c r="H134" s="3">
        <v>656</v>
      </c>
      <c r="I134" s="3">
        <v>82</v>
      </c>
      <c r="J134" s="3">
        <v>18.100000000000001</v>
      </c>
      <c r="K134" s="5">
        <v>3</v>
      </c>
    </row>
    <row r="135" spans="1:11" x14ac:dyDescent="0.2">
      <c r="A135" s="1" t="s">
        <v>415</v>
      </c>
      <c r="B135" s="3" t="s">
        <v>5</v>
      </c>
      <c r="C135" s="3">
        <v>11</v>
      </c>
      <c r="D135" s="3">
        <v>23</v>
      </c>
      <c r="E135" s="3">
        <v>13</v>
      </c>
      <c r="F135" s="5" t="s">
        <v>828</v>
      </c>
      <c r="G135" s="3">
        <v>134</v>
      </c>
      <c r="H135" s="3">
        <v>409</v>
      </c>
      <c r="I135" s="3">
        <v>81.8</v>
      </c>
      <c r="J135" s="3">
        <v>23.09</v>
      </c>
      <c r="K135" s="5">
        <v>2</v>
      </c>
    </row>
    <row r="136" spans="1:11" x14ac:dyDescent="0.2">
      <c r="A136" s="1" t="s">
        <v>698</v>
      </c>
      <c r="B136" s="3" t="s">
        <v>7</v>
      </c>
      <c r="C136" s="3">
        <v>16</v>
      </c>
      <c r="D136" s="3">
        <v>24</v>
      </c>
      <c r="E136" s="3">
        <v>13</v>
      </c>
      <c r="F136" s="5" t="s">
        <v>825</v>
      </c>
      <c r="G136" s="3">
        <v>135</v>
      </c>
      <c r="H136" s="3">
        <v>981</v>
      </c>
      <c r="I136" s="3">
        <v>81.75</v>
      </c>
      <c r="J136" s="3">
        <v>20.399999999999999</v>
      </c>
      <c r="K136" s="5">
        <v>12</v>
      </c>
    </row>
    <row r="137" spans="1:11" x14ac:dyDescent="0.2">
      <c r="A137" s="1" t="s">
        <v>768</v>
      </c>
      <c r="B137" s="3" t="s">
        <v>10</v>
      </c>
      <c r="C137" s="3">
        <v>20</v>
      </c>
      <c r="D137" s="3">
        <v>27</v>
      </c>
      <c r="E137" s="3">
        <v>14</v>
      </c>
      <c r="F137" s="5" t="s">
        <v>825</v>
      </c>
      <c r="G137" s="3">
        <v>136</v>
      </c>
      <c r="H137" s="3">
        <v>1714</v>
      </c>
      <c r="I137" s="3">
        <v>81.62</v>
      </c>
      <c r="J137" s="3">
        <v>26.11</v>
      </c>
      <c r="K137" s="5">
        <v>1</v>
      </c>
    </row>
    <row r="138" spans="1:11" x14ac:dyDescent="0.2">
      <c r="A138" s="1" t="s">
        <v>754</v>
      </c>
      <c r="B138" s="3" t="s">
        <v>17</v>
      </c>
      <c r="C138" s="3">
        <v>22</v>
      </c>
      <c r="D138" s="3">
        <v>28</v>
      </c>
      <c r="E138" s="3">
        <v>14</v>
      </c>
      <c r="F138" s="5" t="s">
        <v>828</v>
      </c>
      <c r="G138" s="3">
        <v>137</v>
      </c>
      <c r="H138" s="3">
        <v>1792</v>
      </c>
      <c r="I138" s="3">
        <v>81.45</v>
      </c>
      <c r="J138" s="3">
        <v>23.77</v>
      </c>
      <c r="K138" s="5">
        <v>22</v>
      </c>
    </row>
    <row r="139" spans="1:11" x14ac:dyDescent="0.2">
      <c r="A139" s="1" t="s">
        <v>787</v>
      </c>
      <c r="B139" s="3" t="s">
        <v>12</v>
      </c>
      <c r="C139" s="3">
        <v>15</v>
      </c>
      <c r="D139" s="3">
        <v>23</v>
      </c>
      <c r="E139" s="3">
        <v>13</v>
      </c>
      <c r="F139" s="5" t="s">
        <v>824</v>
      </c>
      <c r="G139" s="3">
        <v>138</v>
      </c>
      <c r="H139" s="3">
        <v>1542</v>
      </c>
      <c r="I139" s="3">
        <v>81.16</v>
      </c>
      <c r="J139" s="3">
        <v>26.25</v>
      </c>
      <c r="K139" s="5">
        <v>1</v>
      </c>
    </row>
    <row r="140" spans="1:11" x14ac:dyDescent="0.2">
      <c r="A140" s="1" t="s">
        <v>699</v>
      </c>
      <c r="B140" s="3" t="s">
        <v>3</v>
      </c>
      <c r="C140" s="3">
        <v>22</v>
      </c>
      <c r="D140" s="3">
        <v>29</v>
      </c>
      <c r="E140" s="3">
        <v>12</v>
      </c>
      <c r="F140" s="5" t="s">
        <v>824</v>
      </c>
      <c r="G140" s="3">
        <v>139</v>
      </c>
      <c r="H140" s="3">
        <v>1780</v>
      </c>
      <c r="I140" s="3">
        <v>80.91</v>
      </c>
      <c r="J140" s="3">
        <v>21.3</v>
      </c>
      <c r="K140" s="5">
        <v>15</v>
      </c>
    </row>
    <row r="141" spans="1:11" x14ac:dyDescent="0.2">
      <c r="A141" s="1" t="s">
        <v>613</v>
      </c>
      <c r="B141" s="3" t="s">
        <v>3</v>
      </c>
      <c r="C141" s="3">
        <v>15</v>
      </c>
      <c r="D141" s="3">
        <v>30</v>
      </c>
      <c r="E141" s="3">
        <v>12</v>
      </c>
      <c r="F141" s="5" t="s">
        <v>825</v>
      </c>
      <c r="G141" s="3">
        <v>140</v>
      </c>
      <c r="H141" s="3">
        <v>1618</v>
      </c>
      <c r="I141" s="3">
        <v>80.900000000000006</v>
      </c>
      <c r="J141" s="3">
        <v>24.51</v>
      </c>
      <c r="K141" s="5">
        <v>1</v>
      </c>
    </row>
    <row r="142" spans="1:11" x14ac:dyDescent="0.2">
      <c r="A142" s="1" t="s">
        <v>800</v>
      </c>
      <c r="B142" s="3" t="s">
        <v>9</v>
      </c>
      <c r="C142" s="3">
        <v>18</v>
      </c>
      <c r="D142" s="3">
        <v>24</v>
      </c>
      <c r="E142" s="3">
        <v>10</v>
      </c>
      <c r="F142" s="5" t="s">
        <v>825</v>
      </c>
      <c r="G142" s="3">
        <v>141</v>
      </c>
      <c r="H142" s="3">
        <v>1455</v>
      </c>
      <c r="I142" s="3">
        <v>80.83</v>
      </c>
      <c r="J142" s="3">
        <v>27.87</v>
      </c>
      <c r="K142" s="5">
        <v>15</v>
      </c>
    </row>
    <row r="143" spans="1:11" x14ac:dyDescent="0.2">
      <c r="A143" s="1" t="s">
        <v>169</v>
      </c>
      <c r="B143" s="3" t="s">
        <v>1</v>
      </c>
      <c r="C143" s="3">
        <v>20</v>
      </c>
      <c r="D143" s="3">
        <v>26</v>
      </c>
      <c r="E143" s="3">
        <v>13</v>
      </c>
      <c r="F143" s="5" t="s">
        <v>824</v>
      </c>
      <c r="G143" s="3">
        <v>142</v>
      </c>
      <c r="H143" s="3">
        <v>1694</v>
      </c>
      <c r="I143" s="3">
        <v>80.67</v>
      </c>
      <c r="J143" s="3">
        <v>19.420000000000002</v>
      </c>
      <c r="K143" s="5">
        <v>1</v>
      </c>
    </row>
    <row r="144" spans="1:11" x14ac:dyDescent="0.2">
      <c r="A144" s="1" t="s">
        <v>24</v>
      </c>
      <c r="B144" s="3" t="s">
        <v>8</v>
      </c>
      <c r="C144" s="3">
        <v>10</v>
      </c>
      <c r="D144" s="3">
        <v>24</v>
      </c>
      <c r="E144" s="3">
        <v>12</v>
      </c>
      <c r="F144" s="5" t="s">
        <v>884</v>
      </c>
      <c r="G144" s="3">
        <v>143</v>
      </c>
      <c r="H144" s="3">
        <v>887</v>
      </c>
      <c r="I144" s="3">
        <v>80.64</v>
      </c>
      <c r="J144" s="3">
        <v>21.19</v>
      </c>
      <c r="K144" s="5">
        <v>5</v>
      </c>
    </row>
    <row r="145" spans="1:11" x14ac:dyDescent="0.2">
      <c r="A145" s="1" t="s">
        <v>456</v>
      </c>
      <c r="B145" s="3" t="s">
        <v>1</v>
      </c>
      <c r="C145" s="3">
        <v>13</v>
      </c>
      <c r="D145" s="3">
        <v>26</v>
      </c>
      <c r="E145" s="3">
        <v>13</v>
      </c>
      <c r="F145" s="5" t="s">
        <v>828</v>
      </c>
      <c r="G145" s="3">
        <v>144</v>
      </c>
      <c r="H145" s="3">
        <v>1773</v>
      </c>
      <c r="I145" s="3">
        <v>80.59</v>
      </c>
      <c r="J145" s="3">
        <v>27.27</v>
      </c>
      <c r="K145" s="5">
        <v>11</v>
      </c>
    </row>
    <row r="146" spans="1:11" x14ac:dyDescent="0.2">
      <c r="A146" s="1" t="s">
        <v>216</v>
      </c>
      <c r="B146" s="3" t="s">
        <v>9</v>
      </c>
      <c r="C146" s="3">
        <v>22</v>
      </c>
      <c r="D146" s="3">
        <v>27</v>
      </c>
      <c r="E146" s="3">
        <v>10</v>
      </c>
      <c r="F146" s="5" t="s">
        <v>824</v>
      </c>
      <c r="G146" s="3">
        <v>145</v>
      </c>
      <c r="H146" s="3">
        <v>1687</v>
      </c>
      <c r="I146" s="3">
        <v>80.33</v>
      </c>
      <c r="J146" s="3">
        <v>25</v>
      </c>
      <c r="K146" s="5">
        <v>1</v>
      </c>
    </row>
    <row r="147" spans="1:11" x14ac:dyDescent="0.2">
      <c r="A147" s="1" t="s">
        <v>274</v>
      </c>
      <c r="B147" s="3" t="s">
        <v>9</v>
      </c>
      <c r="C147" s="3">
        <v>22</v>
      </c>
      <c r="D147" s="3">
        <v>26</v>
      </c>
      <c r="E147" s="3">
        <v>10</v>
      </c>
      <c r="F147" s="5" t="s">
        <v>880</v>
      </c>
      <c r="G147" s="3">
        <v>146</v>
      </c>
      <c r="H147" s="3">
        <v>1363</v>
      </c>
      <c r="I147" s="3">
        <v>80.180000000000007</v>
      </c>
      <c r="J147" s="3">
        <v>17.12</v>
      </c>
      <c r="K147" s="5">
        <v>1</v>
      </c>
    </row>
    <row r="148" spans="1:11" x14ac:dyDescent="0.2">
      <c r="A148" s="1" t="s">
        <v>222</v>
      </c>
      <c r="B148" s="3" t="s">
        <v>10</v>
      </c>
      <c r="C148" s="3" t="s">
        <v>820</v>
      </c>
      <c r="D148" s="3">
        <v>25</v>
      </c>
      <c r="E148" s="3">
        <v>14</v>
      </c>
      <c r="F148" s="5" t="s">
        <v>824</v>
      </c>
      <c r="G148" s="3">
        <v>147</v>
      </c>
      <c r="H148" s="3">
        <v>160</v>
      </c>
      <c r="I148" s="3">
        <v>80</v>
      </c>
      <c r="J148" s="3">
        <v>6</v>
      </c>
      <c r="K148" s="5" t="s">
        <v>820</v>
      </c>
    </row>
    <row r="149" spans="1:11" x14ac:dyDescent="0.2">
      <c r="A149" s="1" t="s">
        <v>494</v>
      </c>
      <c r="B149" s="3" t="s">
        <v>16</v>
      </c>
      <c r="C149" s="3">
        <v>21</v>
      </c>
      <c r="D149" s="3">
        <v>23</v>
      </c>
      <c r="E149" s="3">
        <v>14</v>
      </c>
      <c r="F149" s="5" t="s">
        <v>824</v>
      </c>
      <c r="G149" s="3">
        <v>148</v>
      </c>
      <c r="H149" s="3">
        <v>479</v>
      </c>
      <c r="I149" s="3">
        <v>79.83</v>
      </c>
      <c r="J149" s="3">
        <v>20.170000000000002</v>
      </c>
      <c r="K149" s="5" t="s">
        <v>820</v>
      </c>
    </row>
    <row r="150" spans="1:11" x14ac:dyDescent="0.2">
      <c r="A150" s="1" t="s">
        <v>782</v>
      </c>
      <c r="B150" s="3" t="s">
        <v>4</v>
      </c>
      <c r="C150" s="3">
        <v>18</v>
      </c>
      <c r="D150" s="3">
        <v>25</v>
      </c>
      <c r="E150" s="3">
        <v>14</v>
      </c>
      <c r="F150" s="5" t="s">
        <v>880</v>
      </c>
      <c r="G150" s="3">
        <v>149</v>
      </c>
      <c r="H150" s="3">
        <v>1755</v>
      </c>
      <c r="I150" s="3">
        <v>79.77</v>
      </c>
      <c r="J150" s="3">
        <v>18.149999999999999</v>
      </c>
      <c r="K150" s="5" t="s">
        <v>820</v>
      </c>
    </row>
    <row r="151" spans="1:11" x14ac:dyDescent="0.2">
      <c r="A151" s="1" t="s">
        <v>315</v>
      </c>
      <c r="B151" s="3" t="s">
        <v>15</v>
      </c>
      <c r="C151" s="3">
        <v>18</v>
      </c>
      <c r="D151" s="3">
        <v>21</v>
      </c>
      <c r="E151" s="3">
        <v>14</v>
      </c>
      <c r="F151" s="5" t="s">
        <v>825</v>
      </c>
      <c r="G151" s="3">
        <v>150</v>
      </c>
      <c r="H151" s="3">
        <v>1593</v>
      </c>
      <c r="I151" s="3">
        <v>79.650000000000006</v>
      </c>
      <c r="J151" s="3">
        <v>29.51</v>
      </c>
      <c r="K151" s="5">
        <v>15</v>
      </c>
    </row>
    <row r="152" spans="1:11" x14ac:dyDescent="0.2">
      <c r="A152" s="1" t="s">
        <v>542</v>
      </c>
      <c r="B152" s="3" t="s">
        <v>14</v>
      </c>
      <c r="C152" s="3">
        <v>22</v>
      </c>
      <c r="D152" s="3">
        <v>30</v>
      </c>
      <c r="E152" s="3">
        <v>12</v>
      </c>
      <c r="F152" s="5" t="s">
        <v>824</v>
      </c>
      <c r="G152" s="3">
        <v>151</v>
      </c>
      <c r="H152" s="3">
        <v>795</v>
      </c>
      <c r="I152" s="3">
        <v>79.5</v>
      </c>
      <c r="J152" s="3">
        <v>31.61</v>
      </c>
      <c r="K152" s="5">
        <v>8</v>
      </c>
    </row>
    <row r="153" spans="1:11" x14ac:dyDescent="0.2">
      <c r="A153" s="1" t="s">
        <v>67</v>
      </c>
      <c r="B153" s="3" t="s">
        <v>13</v>
      </c>
      <c r="C153" s="3">
        <v>19</v>
      </c>
      <c r="D153" s="3">
        <v>27</v>
      </c>
      <c r="E153" s="3">
        <v>13</v>
      </c>
      <c r="F153" s="5" t="s">
        <v>824</v>
      </c>
      <c r="G153" s="3">
        <v>152</v>
      </c>
      <c r="H153" s="3">
        <v>159</v>
      </c>
      <c r="I153" s="3">
        <v>79.5</v>
      </c>
      <c r="J153" s="3">
        <v>13.5</v>
      </c>
      <c r="K153" s="5">
        <v>29</v>
      </c>
    </row>
    <row r="154" spans="1:11" x14ac:dyDescent="0.2">
      <c r="A154" s="1" t="s">
        <v>621</v>
      </c>
      <c r="B154" s="3" t="s">
        <v>5</v>
      </c>
      <c r="C154" s="3">
        <v>15</v>
      </c>
      <c r="D154" s="3">
        <v>28</v>
      </c>
      <c r="E154" s="3">
        <v>13</v>
      </c>
      <c r="F154" s="5" t="s">
        <v>884</v>
      </c>
      <c r="G154" s="3">
        <v>153</v>
      </c>
      <c r="H154" s="3">
        <v>1351</v>
      </c>
      <c r="I154" s="3">
        <v>79.47</v>
      </c>
      <c r="J154" s="3">
        <v>16.440000000000001</v>
      </c>
      <c r="K154" s="5" t="s">
        <v>820</v>
      </c>
    </row>
    <row r="155" spans="1:11" x14ac:dyDescent="0.2">
      <c r="A155" s="1" t="s">
        <v>694</v>
      </c>
      <c r="B155" s="3" t="s">
        <v>13</v>
      </c>
      <c r="C155" s="3">
        <v>6</v>
      </c>
      <c r="D155" s="3">
        <v>22</v>
      </c>
      <c r="E155" s="3">
        <v>13</v>
      </c>
      <c r="F155" s="5" t="s">
        <v>821</v>
      </c>
      <c r="G155" s="3">
        <v>154</v>
      </c>
      <c r="H155" s="3">
        <v>238</v>
      </c>
      <c r="I155" s="3">
        <v>79.33</v>
      </c>
      <c r="J155" s="3">
        <v>19.48</v>
      </c>
      <c r="K155" s="5" t="s">
        <v>820</v>
      </c>
    </row>
    <row r="156" spans="1:11" x14ac:dyDescent="0.2">
      <c r="A156" s="1" t="s">
        <v>316</v>
      </c>
      <c r="B156" s="3" t="s">
        <v>17</v>
      </c>
      <c r="C156" s="3">
        <v>19</v>
      </c>
      <c r="D156" s="3">
        <v>28</v>
      </c>
      <c r="E156" s="3">
        <v>14</v>
      </c>
      <c r="F156" s="5" t="s">
        <v>825</v>
      </c>
      <c r="G156" s="3">
        <v>155</v>
      </c>
      <c r="H156" s="3">
        <v>1425</v>
      </c>
      <c r="I156" s="3">
        <v>79.17</v>
      </c>
      <c r="J156" s="3">
        <v>23.14</v>
      </c>
      <c r="K156" s="5">
        <v>1</v>
      </c>
    </row>
    <row r="157" spans="1:11" x14ac:dyDescent="0.2">
      <c r="A157" s="1" t="s">
        <v>177</v>
      </c>
      <c r="B157" s="3" t="s">
        <v>8</v>
      </c>
      <c r="C157" s="3">
        <v>20</v>
      </c>
      <c r="D157" s="3">
        <v>21</v>
      </c>
      <c r="E157" s="3">
        <v>12</v>
      </c>
      <c r="F157" s="5" t="s">
        <v>825</v>
      </c>
      <c r="G157" s="3">
        <v>156</v>
      </c>
      <c r="H157" s="3">
        <v>1581</v>
      </c>
      <c r="I157" s="3">
        <v>79.05</v>
      </c>
      <c r="J157" s="3">
        <v>18.28</v>
      </c>
      <c r="K157" s="5">
        <v>9</v>
      </c>
    </row>
    <row r="158" spans="1:11" x14ac:dyDescent="0.2">
      <c r="A158" s="1" t="s">
        <v>523</v>
      </c>
      <c r="B158" s="3" t="s">
        <v>6</v>
      </c>
      <c r="C158" s="3">
        <v>20</v>
      </c>
      <c r="D158" s="3">
        <v>21</v>
      </c>
      <c r="E158" s="3">
        <v>10</v>
      </c>
      <c r="F158" s="5" t="s">
        <v>880</v>
      </c>
      <c r="G158" s="3">
        <v>157</v>
      </c>
      <c r="H158" s="3">
        <v>1419</v>
      </c>
      <c r="I158" s="3">
        <v>78.83</v>
      </c>
      <c r="J158" s="3">
        <v>31.73</v>
      </c>
      <c r="K158" s="5">
        <v>6</v>
      </c>
    </row>
    <row r="159" spans="1:11" x14ac:dyDescent="0.2">
      <c r="A159" s="1" t="s">
        <v>423</v>
      </c>
      <c r="B159" s="3" t="s">
        <v>11</v>
      </c>
      <c r="C159" s="3">
        <v>17</v>
      </c>
      <c r="D159" s="3">
        <v>31</v>
      </c>
      <c r="E159" s="3">
        <v>12</v>
      </c>
      <c r="F159" s="5" t="s">
        <v>825</v>
      </c>
      <c r="G159" s="3">
        <v>158</v>
      </c>
      <c r="H159" s="3">
        <v>1733</v>
      </c>
      <c r="I159" s="3">
        <v>78.77</v>
      </c>
      <c r="J159" s="3">
        <v>26.88</v>
      </c>
      <c r="K159" s="5">
        <v>7</v>
      </c>
    </row>
    <row r="160" spans="1:11" x14ac:dyDescent="0.2">
      <c r="A160" s="1" t="s">
        <v>771</v>
      </c>
      <c r="B160" s="3" t="s">
        <v>0</v>
      </c>
      <c r="C160" s="3">
        <v>17</v>
      </c>
      <c r="D160" s="3">
        <v>27</v>
      </c>
      <c r="E160" s="3">
        <v>14</v>
      </c>
      <c r="F160" s="5" t="s">
        <v>825</v>
      </c>
      <c r="G160" s="3">
        <v>159</v>
      </c>
      <c r="H160" s="3">
        <v>1729</v>
      </c>
      <c r="I160" s="3">
        <v>78.59</v>
      </c>
      <c r="J160" s="3">
        <v>27.08</v>
      </c>
      <c r="K160" s="5">
        <v>1</v>
      </c>
    </row>
    <row r="161" spans="1:11" x14ac:dyDescent="0.2">
      <c r="A161" s="1" t="s">
        <v>733</v>
      </c>
      <c r="B161" s="3" t="s">
        <v>10</v>
      </c>
      <c r="C161" s="3">
        <v>21</v>
      </c>
      <c r="D161" s="3">
        <v>26</v>
      </c>
      <c r="E161" s="3">
        <v>14</v>
      </c>
      <c r="F161" s="5" t="s">
        <v>828</v>
      </c>
      <c r="G161" s="3">
        <v>160</v>
      </c>
      <c r="H161" s="3">
        <v>1728</v>
      </c>
      <c r="I161" s="3">
        <v>78.55</v>
      </c>
      <c r="J161" s="3">
        <v>24.21</v>
      </c>
      <c r="K161" s="5" t="s">
        <v>820</v>
      </c>
    </row>
    <row r="162" spans="1:11" x14ac:dyDescent="0.2">
      <c r="A162" s="1" t="s">
        <v>373</v>
      </c>
      <c r="B162" s="3" t="s">
        <v>0</v>
      </c>
      <c r="C162" s="3">
        <v>22</v>
      </c>
      <c r="D162" s="3">
        <v>33</v>
      </c>
      <c r="E162" s="3">
        <v>14</v>
      </c>
      <c r="F162" s="5" t="s">
        <v>828</v>
      </c>
      <c r="G162" s="3">
        <v>161</v>
      </c>
      <c r="H162" s="3">
        <v>314</v>
      </c>
      <c r="I162" s="3">
        <v>78.5</v>
      </c>
      <c r="J162" s="3">
        <v>21.17</v>
      </c>
      <c r="K162" s="5" t="s">
        <v>820</v>
      </c>
    </row>
    <row r="163" spans="1:11" x14ac:dyDescent="0.2">
      <c r="A163" s="1" t="s">
        <v>813</v>
      </c>
      <c r="B163" s="3" t="s">
        <v>6</v>
      </c>
      <c r="C163" s="3">
        <v>13</v>
      </c>
      <c r="D163" s="3">
        <v>25</v>
      </c>
      <c r="E163" s="3">
        <v>10</v>
      </c>
      <c r="F163" s="5" t="s">
        <v>824</v>
      </c>
      <c r="G163" s="3">
        <v>162</v>
      </c>
      <c r="H163" s="3">
        <v>1647</v>
      </c>
      <c r="I163" s="3">
        <v>78.430000000000007</v>
      </c>
      <c r="J163" s="3">
        <v>21.26</v>
      </c>
      <c r="K163" s="5" t="s">
        <v>820</v>
      </c>
    </row>
    <row r="164" spans="1:11" x14ac:dyDescent="0.2">
      <c r="A164" s="1" t="s">
        <v>327</v>
      </c>
      <c r="B164" s="3" t="s">
        <v>1</v>
      </c>
      <c r="C164" s="3">
        <v>21</v>
      </c>
      <c r="D164" s="3">
        <v>29</v>
      </c>
      <c r="E164" s="3">
        <v>13</v>
      </c>
      <c r="F164" s="5" t="s">
        <v>825</v>
      </c>
      <c r="G164" s="3">
        <v>163</v>
      </c>
      <c r="H164" s="3">
        <v>627</v>
      </c>
      <c r="I164" s="3">
        <v>78.38</v>
      </c>
      <c r="J164" s="3">
        <v>17.28</v>
      </c>
      <c r="K164" s="5">
        <v>8</v>
      </c>
    </row>
    <row r="165" spans="1:11" x14ac:dyDescent="0.2">
      <c r="A165" s="1" t="s">
        <v>632</v>
      </c>
      <c r="B165" s="3" t="s">
        <v>6</v>
      </c>
      <c r="C165" s="3">
        <v>4</v>
      </c>
      <c r="D165" s="3">
        <v>32</v>
      </c>
      <c r="E165" s="3">
        <v>10</v>
      </c>
      <c r="F165" s="5" t="s">
        <v>824</v>
      </c>
      <c r="G165" s="3">
        <v>164</v>
      </c>
      <c r="H165" s="3">
        <v>939</v>
      </c>
      <c r="I165" s="3">
        <v>78.25</v>
      </c>
      <c r="J165" s="3">
        <v>27.78</v>
      </c>
      <c r="K165" s="5" t="s">
        <v>820</v>
      </c>
    </row>
    <row r="166" spans="1:11" x14ac:dyDescent="0.2">
      <c r="A166" s="1" t="s">
        <v>511</v>
      </c>
      <c r="B166" s="3" t="s">
        <v>4</v>
      </c>
      <c r="C166" s="3">
        <v>20</v>
      </c>
      <c r="D166" s="3">
        <v>23</v>
      </c>
      <c r="E166" s="3">
        <v>14</v>
      </c>
      <c r="F166" s="5" t="s">
        <v>825</v>
      </c>
      <c r="G166" s="3">
        <v>165</v>
      </c>
      <c r="H166" s="3">
        <v>1326</v>
      </c>
      <c r="I166" s="3">
        <v>78</v>
      </c>
      <c r="J166" s="3">
        <v>26.51</v>
      </c>
      <c r="K166" s="5" t="s">
        <v>820</v>
      </c>
    </row>
    <row r="167" spans="1:11" x14ac:dyDescent="0.2">
      <c r="A167" s="1" t="s">
        <v>305</v>
      </c>
      <c r="B167" s="3" t="s">
        <v>9</v>
      </c>
      <c r="C167" s="3">
        <v>20</v>
      </c>
      <c r="D167" s="3">
        <v>27</v>
      </c>
      <c r="E167" s="3">
        <v>10</v>
      </c>
      <c r="F167" s="5" t="s">
        <v>824</v>
      </c>
      <c r="G167" s="3">
        <v>166</v>
      </c>
      <c r="H167" s="3">
        <v>1168</v>
      </c>
      <c r="I167" s="3">
        <v>77.87</v>
      </c>
      <c r="J167" s="3">
        <v>19.97</v>
      </c>
      <c r="K167" s="5">
        <v>14</v>
      </c>
    </row>
    <row r="168" spans="1:11" x14ac:dyDescent="0.2">
      <c r="A168" s="1" t="s">
        <v>587</v>
      </c>
      <c r="B168" s="3" t="s">
        <v>0</v>
      </c>
      <c r="C168" s="3">
        <v>7</v>
      </c>
      <c r="D168" s="3">
        <v>31</v>
      </c>
      <c r="E168" s="3">
        <v>14</v>
      </c>
      <c r="F168" s="5" t="s">
        <v>824</v>
      </c>
      <c r="G168" s="3">
        <v>167</v>
      </c>
      <c r="H168" s="3">
        <v>1709</v>
      </c>
      <c r="I168" s="3">
        <v>77.680000000000007</v>
      </c>
      <c r="J168" s="3">
        <v>18.510000000000002</v>
      </c>
      <c r="K168" s="5" t="s">
        <v>820</v>
      </c>
    </row>
    <row r="169" spans="1:11" x14ac:dyDescent="0.2">
      <c r="A169" s="1" t="s">
        <v>705</v>
      </c>
      <c r="B169" s="3" t="s">
        <v>17</v>
      </c>
      <c r="C169" s="3">
        <v>18</v>
      </c>
      <c r="D169" s="3">
        <v>27</v>
      </c>
      <c r="E169" s="3">
        <v>14</v>
      </c>
      <c r="F169" s="5" t="s">
        <v>821</v>
      </c>
      <c r="G169" s="3">
        <v>168</v>
      </c>
      <c r="H169" s="3">
        <v>1627</v>
      </c>
      <c r="I169" s="3">
        <v>77.48</v>
      </c>
      <c r="J169" s="3">
        <v>23.6</v>
      </c>
      <c r="K169" s="5" t="s">
        <v>820</v>
      </c>
    </row>
    <row r="170" spans="1:11" x14ac:dyDescent="0.2">
      <c r="A170" s="1" t="s">
        <v>317</v>
      </c>
      <c r="B170" s="3" t="s">
        <v>3</v>
      </c>
      <c r="C170" s="3">
        <v>18</v>
      </c>
      <c r="D170" s="3">
        <v>29</v>
      </c>
      <c r="E170" s="3">
        <v>12</v>
      </c>
      <c r="F170" s="5" t="s">
        <v>881</v>
      </c>
      <c r="G170" s="3">
        <v>169</v>
      </c>
      <c r="H170" s="3">
        <v>695</v>
      </c>
      <c r="I170" s="3">
        <v>77.22</v>
      </c>
      <c r="J170" s="3">
        <v>20.32</v>
      </c>
      <c r="K170" s="5">
        <v>1</v>
      </c>
    </row>
    <row r="171" spans="1:11" x14ac:dyDescent="0.2">
      <c r="A171" s="1" t="s">
        <v>524</v>
      </c>
      <c r="B171" s="3" t="s">
        <v>15</v>
      </c>
      <c r="C171" s="3">
        <v>21</v>
      </c>
      <c r="D171" s="3">
        <v>20</v>
      </c>
      <c r="E171" s="3">
        <v>14</v>
      </c>
      <c r="F171" s="5" t="s">
        <v>824</v>
      </c>
      <c r="G171" s="3">
        <v>170</v>
      </c>
      <c r="H171" s="3">
        <v>1544</v>
      </c>
      <c r="I171" s="3">
        <v>77.2</v>
      </c>
      <c r="J171" s="3">
        <v>15.78</v>
      </c>
      <c r="K171" s="5">
        <v>19</v>
      </c>
    </row>
    <row r="172" spans="1:11" x14ac:dyDescent="0.2">
      <c r="A172" s="1" t="s">
        <v>201</v>
      </c>
      <c r="B172" s="3" t="s">
        <v>10</v>
      </c>
      <c r="C172" s="3">
        <v>22</v>
      </c>
      <c r="D172" s="3">
        <v>31</v>
      </c>
      <c r="E172" s="3">
        <v>14</v>
      </c>
      <c r="F172" s="5" t="s">
        <v>824</v>
      </c>
      <c r="G172" s="3">
        <v>171</v>
      </c>
      <c r="H172" s="3">
        <v>1697</v>
      </c>
      <c r="I172" s="3">
        <v>77.14</v>
      </c>
      <c r="J172" s="3">
        <v>15.96</v>
      </c>
      <c r="K172" s="5" t="s">
        <v>820</v>
      </c>
    </row>
    <row r="173" spans="1:11" x14ac:dyDescent="0.2">
      <c r="A173" s="1" t="s">
        <v>335</v>
      </c>
      <c r="B173" s="3" t="s">
        <v>2</v>
      </c>
      <c r="C173" s="3">
        <v>10</v>
      </c>
      <c r="D173" s="3">
        <v>22</v>
      </c>
      <c r="E173" s="3">
        <v>13</v>
      </c>
      <c r="F173" s="5" t="s">
        <v>825</v>
      </c>
      <c r="G173" s="3">
        <v>172</v>
      </c>
      <c r="H173" s="3">
        <v>1612</v>
      </c>
      <c r="I173" s="3">
        <v>76.760000000000005</v>
      </c>
      <c r="J173" s="3">
        <v>30.77</v>
      </c>
      <c r="K173" s="5">
        <v>3</v>
      </c>
    </row>
    <row r="174" spans="1:11" x14ac:dyDescent="0.2">
      <c r="A174" s="1" t="s">
        <v>401</v>
      </c>
      <c r="B174" s="3" t="s">
        <v>14</v>
      </c>
      <c r="C174" s="3">
        <v>11</v>
      </c>
      <c r="D174" s="3">
        <v>24</v>
      </c>
      <c r="E174" s="3">
        <v>12</v>
      </c>
      <c r="F174" s="5" t="s">
        <v>880</v>
      </c>
      <c r="G174" s="3">
        <v>173</v>
      </c>
      <c r="H174" s="3">
        <v>1612</v>
      </c>
      <c r="I174" s="3">
        <v>76.760000000000005</v>
      </c>
      <c r="J174" s="3">
        <v>22.69</v>
      </c>
      <c r="K174" s="5" t="s">
        <v>820</v>
      </c>
    </row>
    <row r="175" spans="1:11" x14ac:dyDescent="0.2">
      <c r="A175" s="1" t="s">
        <v>633</v>
      </c>
      <c r="B175" s="3" t="s">
        <v>4</v>
      </c>
      <c r="C175" s="3">
        <v>22</v>
      </c>
      <c r="D175" s="3">
        <v>26</v>
      </c>
      <c r="E175" s="3">
        <v>14</v>
      </c>
      <c r="F175" s="5" t="s">
        <v>828</v>
      </c>
      <c r="G175" s="3">
        <v>174</v>
      </c>
      <c r="H175" s="3">
        <v>1375</v>
      </c>
      <c r="I175" s="3">
        <v>76.39</v>
      </c>
      <c r="J175" s="3">
        <v>21.89</v>
      </c>
      <c r="K175" s="5">
        <v>10</v>
      </c>
    </row>
    <row r="176" spans="1:11" x14ac:dyDescent="0.2">
      <c r="A176" s="1" t="s">
        <v>218</v>
      </c>
      <c r="B176" s="3" t="s">
        <v>16</v>
      </c>
      <c r="C176" s="3">
        <v>17</v>
      </c>
      <c r="D176" s="3">
        <v>29</v>
      </c>
      <c r="E176" s="3">
        <v>14</v>
      </c>
      <c r="F176" s="5" t="s">
        <v>880</v>
      </c>
      <c r="G176" s="3">
        <v>175</v>
      </c>
      <c r="H176" s="3">
        <v>1451</v>
      </c>
      <c r="I176" s="3">
        <v>76.37</v>
      </c>
      <c r="J176" s="3">
        <v>19.440000000000001</v>
      </c>
      <c r="K176" s="5" t="s">
        <v>820</v>
      </c>
    </row>
    <row r="177" spans="1:11" x14ac:dyDescent="0.2">
      <c r="A177" s="1" t="s">
        <v>227</v>
      </c>
      <c r="B177" s="3" t="s">
        <v>5</v>
      </c>
      <c r="C177" s="3">
        <v>19</v>
      </c>
      <c r="D177" s="3">
        <v>25</v>
      </c>
      <c r="E177" s="3">
        <v>13</v>
      </c>
      <c r="F177" s="5" t="s">
        <v>825</v>
      </c>
      <c r="G177" s="3">
        <v>176</v>
      </c>
      <c r="H177" s="3">
        <v>916</v>
      </c>
      <c r="I177" s="3">
        <v>76.33</v>
      </c>
      <c r="J177" s="3">
        <v>30.79</v>
      </c>
      <c r="K177" s="5" t="s">
        <v>820</v>
      </c>
    </row>
    <row r="178" spans="1:11" x14ac:dyDescent="0.2">
      <c r="A178" s="1" t="s">
        <v>101</v>
      </c>
      <c r="B178" s="3" t="s">
        <v>1</v>
      </c>
      <c r="C178" s="3">
        <v>22</v>
      </c>
      <c r="D178" s="3">
        <v>25</v>
      </c>
      <c r="E178" s="3">
        <v>13</v>
      </c>
      <c r="F178" s="5" t="s">
        <v>825</v>
      </c>
      <c r="G178" s="3">
        <v>177</v>
      </c>
      <c r="H178" s="3">
        <v>1602</v>
      </c>
      <c r="I178" s="3">
        <v>76.290000000000006</v>
      </c>
      <c r="J178" s="3">
        <v>25.41</v>
      </c>
      <c r="K178" s="5" t="s">
        <v>820</v>
      </c>
    </row>
    <row r="179" spans="1:11" x14ac:dyDescent="0.2">
      <c r="A179" s="1" t="s">
        <v>208</v>
      </c>
      <c r="B179" s="3" t="s">
        <v>1</v>
      </c>
      <c r="C179" s="3">
        <v>19</v>
      </c>
      <c r="D179" s="3">
        <v>22</v>
      </c>
      <c r="E179" s="3">
        <v>13</v>
      </c>
      <c r="F179" s="5" t="s">
        <v>824</v>
      </c>
      <c r="G179" s="3">
        <v>178</v>
      </c>
      <c r="H179" s="3">
        <v>839</v>
      </c>
      <c r="I179" s="3">
        <v>76.27</v>
      </c>
      <c r="J179" s="3">
        <v>19.440000000000001</v>
      </c>
      <c r="K179" s="5">
        <v>2</v>
      </c>
    </row>
    <row r="180" spans="1:11" x14ac:dyDescent="0.2">
      <c r="A180" s="1" t="s">
        <v>728</v>
      </c>
      <c r="B180" s="3" t="s">
        <v>8</v>
      </c>
      <c r="C180" s="3">
        <v>22</v>
      </c>
      <c r="D180" s="3">
        <v>29</v>
      </c>
      <c r="E180" s="3">
        <v>12</v>
      </c>
      <c r="F180" s="5" t="s">
        <v>884</v>
      </c>
      <c r="G180" s="3">
        <v>179</v>
      </c>
      <c r="H180" s="3">
        <v>1140</v>
      </c>
      <c r="I180" s="3">
        <v>76</v>
      </c>
      <c r="J180" s="3">
        <v>28.95</v>
      </c>
      <c r="K180" s="5" t="s">
        <v>820</v>
      </c>
    </row>
    <row r="181" spans="1:11" x14ac:dyDescent="0.2">
      <c r="A181" s="1" t="s">
        <v>87</v>
      </c>
      <c r="B181" s="3" t="s">
        <v>9</v>
      </c>
      <c r="C181" s="3">
        <v>2</v>
      </c>
      <c r="D181" s="3">
        <v>20</v>
      </c>
      <c r="E181" s="3">
        <v>10</v>
      </c>
      <c r="F181" s="5" t="s">
        <v>828</v>
      </c>
      <c r="G181" s="3">
        <v>180</v>
      </c>
      <c r="H181" s="3">
        <v>76</v>
      </c>
      <c r="I181" s="3">
        <v>76</v>
      </c>
      <c r="J181" s="3">
        <v>0</v>
      </c>
      <c r="K181" s="5" t="s">
        <v>820</v>
      </c>
    </row>
    <row r="182" spans="1:11" x14ac:dyDescent="0.2">
      <c r="A182" s="1" t="s">
        <v>736</v>
      </c>
      <c r="B182" s="3" t="s">
        <v>17</v>
      </c>
      <c r="C182" s="3">
        <v>22</v>
      </c>
      <c r="D182" s="3">
        <v>31</v>
      </c>
      <c r="E182" s="3">
        <v>14</v>
      </c>
      <c r="F182" s="5" t="s">
        <v>828</v>
      </c>
      <c r="G182" s="3">
        <v>181</v>
      </c>
      <c r="H182" s="3">
        <v>1670</v>
      </c>
      <c r="I182" s="3">
        <v>75.91</v>
      </c>
      <c r="J182" s="3">
        <v>23.42</v>
      </c>
      <c r="K182" s="5">
        <v>1</v>
      </c>
    </row>
    <row r="183" spans="1:11" x14ac:dyDescent="0.2">
      <c r="A183" s="1" t="s">
        <v>172</v>
      </c>
      <c r="B183" s="3" t="s">
        <v>13</v>
      </c>
      <c r="C183" s="3">
        <v>12</v>
      </c>
      <c r="D183" s="3">
        <v>22</v>
      </c>
      <c r="E183" s="3">
        <v>13</v>
      </c>
      <c r="F183" s="5" t="s">
        <v>828</v>
      </c>
      <c r="G183" s="3">
        <v>182</v>
      </c>
      <c r="H183" s="3">
        <v>1138</v>
      </c>
      <c r="I183" s="3">
        <v>75.87</v>
      </c>
      <c r="J183" s="3">
        <v>20.84</v>
      </c>
      <c r="K183" s="5">
        <v>2</v>
      </c>
    </row>
    <row r="184" spans="1:11" x14ac:dyDescent="0.2">
      <c r="A184" s="1" t="s">
        <v>711</v>
      </c>
      <c r="B184" s="3" t="s">
        <v>0</v>
      </c>
      <c r="C184" s="3">
        <v>16</v>
      </c>
      <c r="D184" s="3">
        <v>30</v>
      </c>
      <c r="E184" s="3">
        <v>14</v>
      </c>
      <c r="F184" s="5" t="s">
        <v>828</v>
      </c>
      <c r="G184" s="3">
        <v>183</v>
      </c>
      <c r="H184" s="3">
        <v>1665</v>
      </c>
      <c r="I184" s="3">
        <v>75.680000000000007</v>
      </c>
      <c r="J184" s="3">
        <v>21.95</v>
      </c>
      <c r="K184" s="5" t="s">
        <v>820</v>
      </c>
    </row>
    <row r="185" spans="1:11" x14ac:dyDescent="0.2">
      <c r="A185" s="1" t="s">
        <v>382</v>
      </c>
      <c r="B185" s="3" t="s">
        <v>8</v>
      </c>
      <c r="C185" s="3">
        <v>12</v>
      </c>
      <c r="D185" s="3">
        <v>24</v>
      </c>
      <c r="E185" s="3">
        <v>12</v>
      </c>
      <c r="F185" s="5" t="s">
        <v>880</v>
      </c>
      <c r="G185" s="3">
        <v>184</v>
      </c>
      <c r="H185" s="3">
        <v>1135</v>
      </c>
      <c r="I185" s="3">
        <v>75.67</v>
      </c>
      <c r="J185" s="3">
        <v>16.64</v>
      </c>
      <c r="K185" s="5" t="s">
        <v>820</v>
      </c>
    </row>
    <row r="186" spans="1:11" x14ac:dyDescent="0.2">
      <c r="A186" s="1" t="s">
        <v>124</v>
      </c>
      <c r="B186" s="3" t="s">
        <v>8</v>
      </c>
      <c r="C186" s="3">
        <v>7</v>
      </c>
      <c r="D186" s="3">
        <v>26</v>
      </c>
      <c r="E186" s="3">
        <v>12</v>
      </c>
      <c r="F186" s="5" t="s">
        <v>882</v>
      </c>
      <c r="G186" s="3">
        <v>185</v>
      </c>
      <c r="H186" s="3">
        <v>681</v>
      </c>
      <c r="I186" s="3">
        <v>75.67</v>
      </c>
      <c r="J186" s="3">
        <v>13.11</v>
      </c>
      <c r="K186" s="5" t="s">
        <v>820</v>
      </c>
    </row>
    <row r="187" spans="1:11" x14ac:dyDescent="0.2">
      <c r="A187" s="1" t="s">
        <v>191</v>
      </c>
      <c r="B187" s="3" t="s">
        <v>5</v>
      </c>
      <c r="C187" s="3">
        <v>14</v>
      </c>
      <c r="D187" s="3">
        <v>21</v>
      </c>
      <c r="E187" s="3">
        <v>13</v>
      </c>
      <c r="F187" s="5" t="s">
        <v>880</v>
      </c>
      <c r="G187" s="3">
        <v>186</v>
      </c>
      <c r="H187" s="3">
        <v>1513</v>
      </c>
      <c r="I187" s="3">
        <v>75.650000000000006</v>
      </c>
      <c r="J187" s="3">
        <v>17.61</v>
      </c>
      <c r="K187" s="5">
        <v>5</v>
      </c>
    </row>
    <row r="188" spans="1:11" x14ac:dyDescent="0.2">
      <c r="A188" s="1" t="s">
        <v>287</v>
      </c>
      <c r="B188" s="3" t="s">
        <v>15</v>
      </c>
      <c r="C188" s="3">
        <v>22</v>
      </c>
      <c r="D188" s="3">
        <v>31</v>
      </c>
      <c r="E188" s="3">
        <v>14</v>
      </c>
      <c r="F188" s="5" t="s">
        <v>828</v>
      </c>
      <c r="G188" s="3">
        <v>187</v>
      </c>
      <c r="H188" s="3">
        <v>1663</v>
      </c>
      <c r="I188" s="3">
        <v>75.59</v>
      </c>
      <c r="J188" s="3">
        <v>20.98</v>
      </c>
      <c r="K188" s="5" t="s">
        <v>820</v>
      </c>
    </row>
    <row r="189" spans="1:11" x14ac:dyDescent="0.2">
      <c r="A189" s="1" t="s">
        <v>695</v>
      </c>
      <c r="B189" s="3" t="s">
        <v>10</v>
      </c>
      <c r="C189" s="3">
        <v>22</v>
      </c>
      <c r="D189" s="3">
        <v>26</v>
      </c>
      <c r="E189" s="3">
        <v>14</v>
      </c>
      <c r="F189" s="5" t="s">
        <v>881</v>
      </c>
      <c r="G189" s="3">
        <v>188</v>
      </c>
      <c r="H189" s="3">
        <v>1584</v>
      </c>
      <c r="I189" s="3">
        <v>75.430000000000007</v>
      </c>
      <c r="J189" s="3">
        <v>20.74</v>
      </c>
      <c r="K189" s="5">
        <v>13</v>
      </c>
    </row>
    <row r="190" spans="1:11" x14ac:dyDescent="0.2">
      <c r="A190" s="1" t="s">
        <v>181</v>
      </c>
      <c r="B190" s="3" t="s">
        <v>11</v>
      </c>
      <c r="C190" s="3">
        <v>21</v>
      </c>
      <c r="D190" s="3">
        <v>25</v>
      </c>
      <c r="E190" s="3">
        <v>12</v>
      </c>
      <c r="F190" s="5" t="s">
        <v>825</v>
      </c>
      <c r="G190" s="3">
        <v>189</v>
      </c>
      <c r="H190" s="3">
        <v>1659</v>
      </c>
      <c r="I190" s="3">
        <v>75.41</v>
      </c>
      <c r="J190" s="3">
        <v>18.420000000000002</v>
      </c>
      <c r="K190" s="5" t="s">
        <v>820</v>
      </c>
    </row>
    <row r="191" spans="1:11" x14ac:dyDescent="0.2">
      <c r="A191" s="1" t="s">
        <v>23</v>
      </c>
      <c r="B191" s="3" t="s">
        <v>4</v>
      </c>
      <c r="C191" s="3">
        <v>18</v>
      </c>
      <c r="D191" s="3">
        <v>22</v>
      </c>
      <c r="E191" s="3">
        <v>14</v>
      </c>
      <c r="F191" s="5" t="s">
        <v>824</v>
      </c>
      <c r="G191" s="3">
        <v>190</v>
      </c>
      <c r="H191" s="3">
        <v>1206</v>
      </c>
      <c r="I191" s="3">
        <v>75.38</v>
      </c>
      <c r="J191" s="3">
        <v>28.23</v>
      </c>
      <c r="K191" s="5">
        <v>1</v>
      </c>
    </row>
    <row r="192" spans="1:11" x14ac:dyDescent="0.2">
      <c r="A192" s="1" t="s">
        <v>725</v>
      </c>
      <c r="B192" s="3" t="s">
        <v>7</v>
      </c>
      <c r="C192" s="3">
        <v>16</v>
      </c>
      <c r="D192" s="3">
        <v>23</v>
      </c>
      <c r="E192" s="3">
        <v>13</v>
      </c>
      <c r="F192" s="5" t="s">
        <v>825</v>
      </c>
      <c r="G192" s="3">
        <v>191</v>
      </c>
      <c r="H192" s="3">
        <v>1432</v>
      </c>
      <c r="I192" s="3">
        <v>75.37</v>
      </c>
      <c r="J192" s="3">
        <v>20.190000000000001</v>
      </c>
      <c r="K192" s="5">
        <v>1</v>
      </c>
    </row>
    <row r="193" spans="1:11" x14ac:dyDescent="0.2">
      <c r="A193" s="1" t="s">
        <v>812</v>
      </c>
      <c r="B193" s="3" t="s">
        <v>11</v>
      </c>
      <c r="C193" s="3">
        <v>21</v>
      </c>
      <c r="D193" s="3">
        <v>24</v>
      </c>
      <c r="E193" s="3">
        <v>12</v>
      </c>
      <c r="F193" s="5" t="s">
        <v>881</v>
      </c>
      <c r="G193" s="3">
        <v>192</v>
      </c>
      <c r="H193" s="3">
        <v>1429</v>
      </c>
      <c r="I193" s="3">
        <v>75.209999999999994</v>
      </c>
      <c r="J193" s="3">
        <v>26.82</v>
      </c>
      <c r="K193" s="5">
        <v>10</v>
      </c>
    </row>
    <row r="194" spans="1:11" x14ac:dyDescent="0.2">
      <c r="A194" s="1" t="s">
        <v>193</v>
      </c>
      <c r="B194" s="3" t="s">
        <v>7</v>
      </c>
      <c r="C194" s="3">
        <v>6</v>
      </c>
      <c r="D194" s="3">
        <v>26</v>
      </c>
      <c r="E194" s="3">
        <v>13</v>
      </c>
      <c r="F194" s="5" t="s">
        <v>828</v>
      </c>
      <c r="G194" s="3">
        <v>193</v>
      </c>
      <c r="H194" s="3">
        <v>1579</v>
      </c>
      <c r="I194" s="3">
        <v>75.19</v>
      </c>
      <c r="J194" s="3">
        <v>24.45</v>
      </c>
      <c r="K194" s="5" t="s">
        <v>820</v>
      </c>
    </row>
    <row r="195" spans="1:11" x14ac:dyDescent="0.2">
      <c r="A195" s="1" t="s">
        <v>470</v>
      </c>
      <c r="B195" s="3" t="s">
        <v>11</v>
      </c>
      <c r="C195" s="3">
        <v>13</v>
      </c>
      <c r="D195" s="3">
        <v>28</v>
      </c>
      <c r="E195" s="3">
        <v>12</v>
      </c>
      <c r="F195" s="5" t="s">
        <v>824</v>
      </c>
      <c r="G195" s="3">
        <v>194</v>
      </c>
      <c r="H195" s="3">
        <v>1503</v>
      </c>
      <c r="I195" s="3">
        <v>75.150000000000006</v>
      </c>
      <c r="J195" s="3">
        <v>24.56</v>
      </c>
      <c r="K195" s="5" t="s">
        <v>820</v>
      </c>
    </row>
    <row r="196" spans="1:11" x14ac:dyDescent="0.2">
      <c r="A196" s="1" t="s">
        <v>77</v>
      </c>
      <c r="B196" s="3" t="s">
        <v>8</v>
      </c>
      <c r="C196" s="3">
        <v>16</v>
      </c>
      <c r="D196" s="3">
        <v>26</v>
      </c>
      <c r="E196" s="3">
        <v>12</v>
      </c>
      <c r="F196" s="5" t="s">
        <v>828</v>
      </c>
      <c r="G196" s="3">
        <v>195</v>
      </c>
      <c r="H196" s="3">
        <v>1653</v>
      </c>
      <c r="I196" s="3">
        <v>75.14</v>
      </c>
      <c r="J196" s="3">
        <v>17.239999999999998</v>
      </c>
      <c r="K196" s="5" t="s">
        <v>820</v>
      </c>
    </row>
    <row r="197" spans="1:11" x14ac:dyDescent="0.2">
      <c r="A197" s="1" t="s">
        <v>786</v>
      </c>
      <c r="B197" s="3" t="s">
        <v>3</v>
      </c>
      <c r="C197" s="3">
        <v>8</v>
      </c>
      <c r="D197" s="3">
        <v>28</v>
      </c>
      <c r="E197" s="3">
        <v>12</v>
      </c>
      <c r="F197" s="5" t="s">
        <v>884</v>
      </c>
      <c r="G197" s="3">
        <v>196</v>
      </c>
      <c r="H197" s="3">
        <v>526</v>
      </c>
      <c r="I197" s="3">
        <v>75.14</v>
      </c>
      <c r="J197" s="3">
        <v>10.44</v>
      </c>
      <c r="K197" s="5" t="s">
        <v>820</v>
      </c>
    </row>
    <row r="198" spans="1:11" x14ac:dyDescent="0.2">
      <c r="A198" s="1" t="s">
        <v>764</v>
      </c>
      <c r="B198" s="3" t="s">
        <v>16</v>
      </c>
      <c r="C198" s="3">
        <v>13</v>
      </c>
      <c r="D198" s="3">
        <v>23</v>
      </c>
      <c r="E198" s="3">
        <v>14</v>
      </c>
      <c r="F198" s="5" t="s">
        <v>828</v>
      </c>
      <c r="G198" s="3">
        <v>197</v>
      </c>
      <c r="H198" s="3">
        <v>1424</v>
      </c>
      <c r="I198" s="3">
        <v>74.95</v>
      </c>
      <c r="J198" s="3">
        <v>20.440000000000001</v>
      </c>
      <c r="K198" s="5">
        <v>3</v>
      </c>
    </row>
    <row r="199" spans="1:11" x14ac:dyDescent="0.2">
      <c r="A199" s="1" t="s">
        <v>78</v>
      </c>
      <c r="B199" s="3" t="s">
        <v>4</v>
      </c>
      <c r="C199" s="3">
        <v>22</v>
      </c>
      <c r="D199" s="3">
        <v>22</v>
      </c>
      <c r="E199" s="3">
        <v>14</v>
      </c>
      <c r="F199" s="5" t="s">
        <v>825</v>
      </c>
      <c r="G199" s="3">
        <v>198</v>
      </c>
      <c r="H199" s="3">
        <v>1274</v>
      </c>
      <c r="I199" s="3">
        <v>74.94</v>
      </c>
      <c r="J199" s="3">
        <v>23.35</v>
      </c>
      <c r="K199" s="5">
        <v>12</v>
      </c>
    </row>
    <row r="200" spans="1:11" x14ac:dyDescent="0.2">
      <c r="A200" s="1" t="s">
        <v>739</v>
      </c>
      <c r="B200" s="3" t="s">
        <v>14</v>
      </c>
      <c r="C200" s="3">
        <v>18</v>
      </c>
      <c r="D200" s="3">
        <v>30</v>
      </c>
      <c r="E200" s="3">
        <v>12</v>
      </c>
      <c r="F200" s="5" t="s">
        <v>880</v>
      </c>
      <c r="G200" s="3">
        <v>199</v>
      </c>
      <c r="H200" s="3">
        <v>1347</v>
      </c>
      <c r="I200" s="3">
        <v>74.83</v>
      </c>
      <c r="J200" s="3">
        <v>24.9</v>
      </c>
      <c r="K200" s="5" t="s">
        <v>820</v>
      </c>
    </row>
    <row r="201" spans="1:11" x14ac:dyDescent="0.2">
      <c r="A201" s="1" t="s">
        <v>553</v>
      </c>
      <c r="B201" s="3" t="s">
        <v>16</v>
      </c>
      <c r="C201" s="3">
        <v>21</v>
      </c>
      <c r="D201" s="3">
        <v>23</v>
      </c>
      <c r="E201" s="3">
        <v>14</v>
      </c>
      <c r="F201" s="5" t="s">
        <v>882</v>
      </c>
      <c r="G201" s="3">
        <v>200</v>
      </c>
      <c r="H201" s="3">
        <v>449</v>
      </c>
      <c r="I201" s="3">
        <v>74.83</v>
      </c>
      <c r="J201" s="3">
        <v>11.29</v>
      </c>
      <c r="K201" s="5">
        <v>22</v>
      </c>
    </row>
    <row r="202" spans="1:11" x14ac:dyDescent="0.2">
      <c r="A202" s="1" t="s">
        <v>606</v>
      </c>
      <c r="B202" s="3" t="s">
        <v>9</v>
      </c>
      <c r="C202" s="3">
        <v>21</v>
      </c>
      <c r="D202" s="3">
        <v>25</v>
      </c>
      <c r="E202" s="3">
        <v>10</v>
      </c>
      <c r="F202" s="5" t="s">
        <v>824</v>
      </c>
      <c r="G202" s="3">
        <v>201</v>
      </c>
      <c r="H202" s="3">
        <v>1271</v>
      </c>
      <c r="I202" s="3">
        <v>74.760000000000005</v>
      </c>
      <c r="J202" s="3">
        <v>27.26</v>
      </c>
      <c r="K202" s="5" t="s">
        <v>820</v>
      </c>
    </row>
    <row r="203" spans="1:11" x14ac:dyDescent="0.2">
      <c r="A203" s="1" t="s">
        <v>438</v>
      </c>
      <c r="B203" s="3" t="s">
        <v>12</v>
      </c>
      <c r="C203" s="3">
        <v>17</v>
      </c>
      <c r="D203" s="3">
        <v>25</v>
      </c>
      <c r="E203" s="3">
        <v>13</v>
      </c>
      <c r="F203" s="5" t="s">
        <v>882</v>
      </c>
      <c r="G203" s="3">
        <v>202</v>
      </c>
      <c r="H203" s="3">
        <v>1642</v>
      </c>
      <c r="I203" s="3">
        <v>74.64</v>
      </c>
      <c r="J203" s="3">
        <v>23.17</v>
      </c>
      <c r="K203" s="5">
        <v>1</v>
      </c>
    </row>
    <row r="204" spans="1:11" x14ac:dyDescent="0.2">
      <c r="A204" s="1" t="s">
        <v>301</v>
      </c>
      <c r="B204" s="3" t="s">
        <v>6</v>
      </c>
      <c r="C204" s="3">
        <v>18</v>
      </c>
      <c r="D204" s="3">
        <v>29</v>
      </c>
      <c r="E204" s="3">
        <v>10</v>
      </c>
      <c r="F204" s="5" t="s">
        <v>881</v>
      </c>
      <c r="G204" s="3">
        <v>203</v>
      </c>
      <c r="H204" s="3">
        <v>1565</v>
      </c>
      <c r="I204" s="3">
        <v>74.52</v>
      </c>
      <c r="J204" s="3">
        <v>21.14</v>
      </c>
      <c r="K204" s="5" t="s">
        <v>820</v>
      </c>
    </row>
    <row r="205" spans="1:11" x14ac:dyDescent="0.2">
      <c r="A205" s="1" t="s">
        <v>45</v>
      </c>
      <c r="B205" s="3" t="s">
        <v>10</v>
      </c>
      <c r="C205" s="3">
        <v>22</v>
      </c>
      <c r="D205" s="3">
        <v>23</v>
      </c>
      <c r="E205" s="3">
        <v>14</v>
      </c>
      <c r="F205" s="5" t="s">
        <v>824</v>
      </c>
      <c r="G205" s="3">
        <v>204</v>
      </c>
      <c r="H205" s="3">
        <v>1638</v>
      </c>
      <c r="I205" s="3">
        <v>74.45</v>
      </c>
      <c r="J205" s="3">
        <v>16.649999999999999</v>
      </c>
      <c r="K205" s="5">
        <v>3</v>
      </c>
    </row>
    <row r="206" spans="1:11" x14ac:dyDescent="0.2">
      <c r="A206" s="1" t="s">
        <v>468</v>
      </c>
      <c r="B206" s="3" t="s">
        <v>6</v>
      </c>
      <c r="C206" s="3">
        <v>22</v>
      </c>
      <c r="D206" s="3">
        <v>23</v>
      </c>
      <c r="E206" s="3">
        <v>10</v>
      </c>
      <c r="F206" s="5" t="s">
        <v>825</v>
      </c>
      <c r="G206" s="3">
        <v>205</v>
      </c>
      <c r="H206" s="3">
        <v>1560</v>
      </c>
      <c r="I206" s="3">
        <v>74.290000000000006</v>
      </c>
      <c r="J206" s="3">
        <v>23.48</v>
      </c>
      <c r="K206" s="5">
        <v>7</v>
      </c>
    </row>
    <row r="207" spans="1:11" x14ac:dyDescent="0.2">
      <c r="A207" s="1" t="s">
        <v>49</v>
      </c>
      <c r="B207" s="3" t="s">
        <v>7</v>
      </c>
      <c r="C207" s="3">
        <v>21</v>
      </c>
      <c r="D207" s="3">
        <v>30</v>
      </c>
      <c r="E207" s="3">
        <v>13</v>
      </c>
      <c r="F207" s="5" t="s">
        <v>828</v>
      </c>
      <c r="G207" s="3">
        <v>206</v>
      </c>
      <c r="H207" s="3">
        <v>742</v>
      </c>
      <c r="I207" s="3">
        <v>74.2</v>
      </c>
      <c r="J207" s="3">
        <v>22.08</v>
      </c>
      <c r="K207" s="5" t="s">
        <v>820</v>
      </c>
    </row>
    <row r="208" spans="1:11" x14ac:dyDescent="0.2">
      <c r="A208" s="1" t="s">
        <v>667</v>
      </c>
      <c r="B208" s="3" t="s">
        <v>17</v>
      </c>
      <c r="C208" s="3">
        <v>11</v>
      </c>
      <c r="D208" s="3">
        <v>27</v>
      </c>
      <c r="E208" s="3">
        <v>14</v>
      </c>
      <c r="F208" s="5" t="s">
        <v>824</v>
      </c>
      <c r="G208" s="3">
        <v>207</v>
      </c>
      <c r="H208" s="3">
        <v>222</v>
      </c>
      <c r="I208" s="3">
        <v>74</v>
      </c>
      <c r="J208" s="3">
        <v>12.57</v>
      </c>
      <c r="K208" s="5" t="s">
        <v>820</v>
      </c>
    </row>
    <row r="209" spans="1:11" x14ac:dyDescent="0.2">
      <c r="A209" s="1" t="s">
        <v>111</v>
      </c>
      <c r="B209" s="3" t="s">
        <v>2</v>
      </c>
      <c r="C209" s="3">
        <v>10</v>
      </c>
      <c r="D209" s="3">
        <v>24</v>
      </c>
      <c r="E209" s="3">
        <v>13</v>
      </c>
      <c r="F209" s="5" t="s">
        <v>828</v>
      </c>
      <c r="G209" s="3">
        <v>208</v>
      </c>
      <c r="H209" s="3">
        <v>1331</v>
      </c>
      <c r="I209" s="3">
        <v>73.94</v>
      </c>
      <c r="J209" s="3">
        <v>22.29</v>
      </c>
      <c r="K209" s="5" t="s">
        <v>820</v>
      </c>
    </row>
    <row r="210" spans="1:11" x14ac:dyDescent="0.2">
      <c r="A210" s="1" t="s">
        <v>82</v>
      </c>
      <c r="B210" s="3" t="s">
        <v>0</v>
      </c>
      <c r="C210" s="3">
        <v>17</v>
      </c>
      <c r="D210" s="3">
        <v>21</v>
      </c>
      <c r="E210" s="3">
        <v>14</v>
      </c>
      <c r="F210" s="5" t="s">
        <v>824</v>
      </c>
      <c r="G210" s="3">
        <v>209</v>
      </c>
      <c r="H210" s="3">
        <v>1104</v>
      </c>
      <c r="I210" s="3">
        <v>73.599999999999994</v>
      </c>
      <c r="J210" s="3">
        <v>20.62</v>
      </c>
      <c r="K210" s="5" t="s">
        <v>820</v>
      </c>
    </row>
    <row r="211" spans="1:11" x14ac:dyDescent="0.2">
      <c r="A211" s="1" t="s">
        <v>752</v>
      </c>
      <c r="B211" s="3" t="s">
        <v>8</v>
      </c>
      <c r="C211" s="3">
        <v>19</v>
      </c>
      <c r="D211" s="3">
        <v>27</v>
      </c>
      <c r="E211" s="3">
        <v>12</v>
      </c>
      <c r="F211" s="5" t="s">
        <v>828</v>
      </c>
      <c r="G211" s="3">
        <v>210</v>
      </c>
      <c r="H211" s="3">
        <v>1545</v>
      </c>
      <c r="I211" s="3">
        <v>73.569999999999993</v>
      </c>
      <c r="J211" s="3">
        <v>26.85</v>
      </c>
      <c r="K211" s="5" t="s">
        <v>820</v>
      </c>
    </row>
    <row r="212" spans="1:11" x14ac:dyDescent="0.2">
      <c r="A212" s="1" t="s">
        <v>121</v>
      </c>
      <c r="B212" s="3" t="s">
        <v>13</v>
      </c>
      <c r="C212" s="3">
        <v>21</v>
      </c>
      <c r="D212" s="3">
        <v>23</v>
      </c>
      <c r="E212" s="3">
        <v>13</v>
      </c>
      <c r="F212" s="5" t="s">
        <v>825</v>
      </c>
      <c r="G212" s="3">
        <v>211</v>
      </c>
      <c r="H212" s="3">
        <v>1318</v>
      </c>
      <c r="I212" s="3">
        <v>73.22</v>
      </c>
      <c r="J212" s="3">
        <v>21.34</v>
      </c>
      <c r="K212" s="5" t="s">
        <v>820</v>
      </c>
    </row>
    <row r="213" spans="1:11" x14ac:dyDescent="0.2">
      <c r="A213" s="1" t="s">
        <v>408</v>
      </c>
      <c r="B213" s="3" t="s">
        <v>14</v>
      </c>
      <c r="C213" s="3">
        <v>21</v>
      </c>
      <c r="D213" s="3">
        <v>28</v>
      </c>
      <c r="E213" s="3">
        <v>12</v>
      </c>
      <c r="F213" s="5" t="s">
        <v>821</v>
      </c>
      <c r="G213" s="3">
        <v>212</v>
      </c>
      <c r="H213" s="3">
        <v>1536</v>
      </c>
      <c r="I213" s="3">
        <v>73.14</v>
      </c>
      <c r="J213" s="3">
        <v>21.87</v>
      </c>
      <c r="K213" s="5">
        <v>1</v>
      </c>
    </row>
    <row r="214" spans="1:11" x14ac:dyDescent="0.2">
      <c r="A214" s="1" t="s">
        <v>803</v>
      </c>
      <c r="B214" s="3" t="s">
        <v>8</v>
      </c>
      <c r="C214" s="3">
        <v>18</v>
      </c>
      <c r="D214" s="3">
        <v>28</v>
      </c>
      <c r="E214" s="3">
        <v>12</v>
      </c>
      <c r="F214" s="5" t="s">
        <v>828</v>
      </c>
      <c r="G214" s="3">
        <v>213</v>
      </c>
      <c r="H214" s="3">
        <v>1169</v>
      </c>
      <c r="I214" s="3">
        <v>73.06</v>
      </c>
      <c r="J214" s="3">
        <v>16.36</v>
      </c>
      <c r="K214" s="5">
        <v>8</v>
      </c>
    </row>
    <row r="215" spans="1:11" x14ac:dyDescent="0.2">
      <c r="A215" s="1" t="s">
        <v>454</v>
      </c>
      <c r="B215" s="3" t="s">
        <v>10</v>
      </c>
      <c r="C215" s="3">
        <v>19</v>
      </c>
      <c r="D215" s="3">
        <v>29</v>
      </c>
      <c r="E215" s="3">
        <v>14</v>
      </c>
      <c r="F215" s="5" t="s">
        <v>824</v>
      </c>
      <c r="G215" s="3">
        <v>214</v>
      </c>
      <c r="H215" s="3">
        <v>1241</v>
      </c>
      <c r="I215" s="3">
        <v>73</v>
      </c>
      <c r="J215" s="3">
        <v>18.16</v>
      </c>
      <c r="K215" s="5" t="s">
        <v>820</v>
      </c>
    </row>
    <row r="216" spans="1:11" x14ac:dyDescent="0.2">
      <c r="A216" s="1" t="s">
        <v>701</v>
      </c>
      <c r="B216" s="3" t="s">
        <v>5</v>
      </c>
      <c r="C216" s="3">
        <v>13</v>
      </c>
      <c r="D216" s="3">
        <v>24</v>
      </c>
      <c r="E216" s="3">
        <v>13</v>
      </c>
      <c r="F216" s="5" t="s">
        <v>824</v>
      </c>
      <c r="G216" s="3">
        <v>215</v>
      </c>
      <c r="H216" s="3">
        <v>1311</v>
      </c>
      <c r="I216" s="3">
        <v>72.83</v>
      </c>
      <c r="J216" s="3">
        <v>23.54</v>
      </c>
      <c r="K216" s="5" t="s">
        <v>820</v>
      </c>
    </row>
    <row r="217" spans="1:11" x14ac:dyDescent="0.2">
      <c r="A217" s="1" t="s">
        <v>272</v>
      </c>
      <c r="B217" s="3" t="s">
        <v>14</v>
      </c>
      <c r="C217" s="3">
        <v>10</v>
      </c>
      <c r="D217" s="3">
        <v>23</v>
      </c>
      <c r="E217" s="3">
        <v>12</v>
      </c>
      <c r="F217" s="5" t="s">
        <v>824</v>
      </c>
      <c r="G217" s="3">
        <v>216</v>
      </c>
      <c r="H217" s="3">
        <v>874</v>
      </c>
      <c r="I217" s="3">
        <v>72.83</v>
      </c>
      <c r="J217" s="3">
        <v>18.47</v>
      </c>
      <c r="K217" s="5" t="s">
        <v>820</v>
      </c>
    </row>
    <row r="218" spans="1:11" x14ac:dyDescent="0.2">
      <c r="A218" s="1" t="s">
        <v>477</v>
      </c>
      <c r="B218" s="3" t="s">
        <v>5</v>
      </c>
      <c r="C218" s="3">
        <v>3</v>
      </c>
      <c r="D218" s="3">
        <v>29</v>
      </c>
      <c r="E218" s="3">
        <v>13</v>
      </c>
      <c r="F218" s="5" t="s">
        <v>825</v>
      </c>
      <c r="G218" s="3">
        <v>217</v>
      </c>
      <c r="H218" s="3">
        <v>1602</v>
      </c>
      <c r="I218" s="3">
        <v>72.819999999999993</v>
      </c>
      <c r="J218" s="3">
        <v>22.83</v>
      </c>
      <c r="K218" s="5">
        <v>1</v>
      </c>
    </row>
    <row r="219" spans="1:11" x14ac:dyDescent="0.2">
      <c r="A219" s="1" t="s">
        <v>417</v>
      </c>
      <c r="B219" s="3" t="s">
        <v>3</v>
      </c>
      <c r="C219" s="3">
        <v>20</v>
      </c>
      <c r="D219" s="3">
        <v>25</v>
      </c>
      <c r="E219" s="3">
        <v>12</v>
      </c>
      <c r="F219" s="5" t="s">
        <v>824</v>
      </c>
      <c r="G219" s="3">
        <v>218</v>
      </c>
      <c r="H219" s="3">
        <v>946</v>
      </c>
      <c r="I219" s="3">
        <v>72.77</v>
      </c>
      <c r="J219" s="3">
        <v>14.74</v>
      </c>
      <c r="K219" s="5" t="s">
        <v>820</v>
      </c>
    </row>
    <row r="220" spans="1:11" x14ac:dyDescent="0.2">
      <c r="A220" s="1" t="s">
        <v>591</v>
      </c>
      <c r="B220" s="3" t="s">
        <v>2</v>
      </c>
      <c r="C220" s="3">
        <v>22</v>
      </c>
      <c r="D220" s="3">
        <v>22</v>
      </c>
      <c r="E220" s="3">
        <v>13</v>
      </c>
      <c r="F220" s="5" t="s">
        <v>880</v>
      </c>
      <c r="G220" s="3">
        <v>219</v>
      </c>
      <c r="H220" s="3">
        <v>1236</v>
      </c>
      <c r="I220" s="3">
        <v>72.709999999999994</v>
      </c>
      <c r="J220" s="3">
        <v>16.760000000000002</v>
      </c>
      <c r="K220" s="5">
        <v>16</v>
      </c>
    </row>
    <row r="221" spans="1:11" x14ac:dyDescent="0.2">
      <c r="A221" s="1" t="s">
        <v>487</v>
      </c>
      <c r="B221" s="3" t="s">
        <v>7</v>
      </c>
      <c r="C221" s="3">
        <v>22</v>
      </c>
      <c r="D221" s="3">
        <v>24</v>
      </c>
      <c r="E221" s="3">
        <v>13</v>
      </c>
      <c r="F221" s="5" t="s">
        <v>825</v>
      </c>
      <c r="G221" s="3">
        <v>220</v>
      </c>
      <c r="H221" s="3">
        <v>1516</v>
      </c>
      <c r="I221" s="3">
        <v>72.19</v>
      </c>
      <c r="J221" s="3">
        <v>17.8</v>
      </c>
      <c r="K221" s="5" t="s">
        <v>820</v>
      </c>
    </row>
    <row r="222" spans="1:11" x14ac:dyDescent="0.2">
      <c r="A222" s="1" t="s">
        <v>809</v>
      </c>
      <c r="B222" s="3" t="s">
        <v>6</v>
      </c>
      <c r="C222" s="3">
        <v>22</v>
      </c>
      <c r="D222" s="3">
        <v>21</v>
      </c>
      <c r="E222" s="3">
        <v>10</v>
      </c>
      <c r="F222" s="5" t="s">
        <v>825</v>
      </c>
      <c r="G222" s="3">
        <v>221</v>
      </c>
      <c r="H222" s="3">
        <v>1227</v>
      </c>
      <c r="I222" s="3">
        <v>72.180000000000007</v>
      </c>
      <c r="J222" s="3">
        <v>32.72</v>
      </c>
      <c r="K222" s="5" t="s">
        <v>820</v>
      </c>
    </row>
    <row r="223" spans="1:11" x14ac:dyDescent="0.2">
      <c r="A223" s="1" t="s">
        <v>578</v>
      </c>
      <c r="B223" s="3" t="s">
        <v>7</v>
      </c>
      <c r="C223" s="3">
        <v>19</v>
      </c>
      <c r="D223" s="3">
        <v>20</v>
      </c>
      <c r="E223" s="3">
        <v>13</v>
      </c>
      <c r="F223" s="5" t="s">
        <v>824</v>
      </c>
      <c r="G223" s="3">
        <v>222</v>
      </c>
      <c r="H223" s="3">
        <v>1443</v>
      </c>
      <c r="I223" s="3">
        <v>72.150000000000006</v>
      </c>
      <c r="J223" s="3">
        <v>13.45</v>
      </c>
      <c r="K223" s="5" t="s">
        <v>820</v>
      </c>
    </row>
    <row r="224" spans="1:11" x14ac:dyDescent="0.2">
      <c r="A224" s="1" t="s">
        <v>641</v>
      </c>
      <c r="B224" s="3" t="s">
        <v>6</v>
      </c>
      <c r="C224" s="3">
        <v>19</v>
      </c>
      <c r="D224" s="3">
        <v>31</v>
      </c>
      <c r="E224" s="3">
        <v>10</v>
      </c>
      <c r="F224" s="5" t="s">
        <v>881</v>
      </c>
      <c r="G224" s="3">
        <v>223</v>
      </c>
      <c r="H224" s="3">
        <v>1082</v>
      </c>
      <c r="I224" s="3">
        <v>72.13</v>
      </c>
      <c r="J224" s="3">
        <v>32.950000000000003</v>
      </c>
      <c r="K224" s="5" t="s">
        <v>820</v>
      </c>
    </row>
    <row r="225" spans="1:11" x14ac:dyDescent="0.2">
      <c r="A225" s="1" t="s">
        <v>212</v>
      </c>
      <c r="B225" s="3" t="s">
        <v>4</v>
      </c>
      <c r="C225" s="3">
        <v>16</v>
      </c>
      <c r="D225" s="3">
        <v>23</v>
      </c>
      <c r="E225" s="3">
        <v>14</v>
      </c>
      <c r="F225" s="5" t="s">
        <v>824</v>
      </c>
      <c r="G225" s="3">
        <v>224</v>
      </c>
      <c r="H225" s="3">
        <v>1296</v>
      </c>
      <c r="I225" s="3">
        <v>72</v>
      </c>
      <c r="J225" s="3">
        <v>15.57</v>
      </c>
      <c r="K225" s="5">
        <v>5</v>
      </c>
    </row>
    <row r="226" spans="1:11" x14ac:dyDescent="0.2">
      <c r="A226" s="1" t="s">
        <v>428</v>
      </c>
      <c r="B226" s="3" t="s">
        <v>2</v>
      </c>
      <c r="C226" s="3">
        <v>17</v>
      </c>
      <c r="D226" s="3">
        <v>21</v>
      </c>
      <c r="E226" s="3">
        <v>13</v>
      </c>
      <c r="F226" s="5" t="s">
        <v>828</v>
      </c>
      <c r="G226" s="3">
        <v>225</v>
      </c>
      <c r="H226" s="3">
        <v>1582</v>
      </c>
      <c r="I226" s="3">
        <v>71.91</v>
      </c>
      <c r="J226" s="3">
        <v>20.059999999999999</v>
      </c>
      <c r="K226" s="5" t="s">
        <v>820</v>
      </c>
    </row>
    <row r="227" spans="1:11" x14ac:dyDescent="0.2">
      <c r="A227" s="1" t="s">
        <v>279</v>
      </c>
      <c r="B227" s="3" t="s">
        <v>5</v>
      </c>
      <c r="C227" s="3">
        <v>16</v>
      </c>
      <c r="D227" s="3">
        <v>28</v>
      </c>
      <c r="E227" s="3">
        <v>13</v>
      </c>
      <c r="F227" s="5" t="s">
        <v>824</v>
      </c>
      <c r="G227" s="3">
        <v>226</v>
      </c>
      <c r="H227" s="3">
        <v>1509</v>
      </c>
      <c r="I227" s="3">
        <v>71.86</v>
      </c>
      <c r="J227" s="3">
        <v>14.85</v>
      </c>
      <c r="K227" s="5" t="s">
        <v>820</v>
      </c>
    </row>
    <row r="228" spans="1:11" x14ac:dyDescent="0.2">
      <c r="A228" s="1" t="s">
        <v>712</v>
      </c>
      <c r="B228" s="3" t="s">
        <v>17</v>
      </c>
      <c r="C228" s="3">
        <v>11</v>
      </c>
      <c r="D228" s="3">
        <v>27</v>
      </c>
      <c r="E228" s="3">
        <v>14</v>
      </c>
      <c r="F228" s="5" t="s">
        <v>882</v>
      </c>
      <c r="G228" s="3">
        <v>227</v>
      </c>
      <c r="H228" s="3">
        <v>1364</v>
      </c>
      <c r="I228" s="3">
        <v>71.790000000000006</v>
      </c>
      <c r="J228" s="3">
        <v>24.68</v>
      </c>
      <c r="K228" s="5" t="s">
        <v>820</v>
      </c>
    </row>
    <row r="229" spans="1:11" x14ac:dyDescent="0.2">
      <c r="A229" s="1" t="s">
        <v>294</v>
      </c>
      <c r="B229" s="3" t="s">
        <v>16</v>
      </c>
      <c r="C229" s="3" t="s">
        <v>820</v>
      </c>
      <c r="D229" s="3">
        <v>29</v>
      </c>
      <c r="E229" s="3">
        <v>14</v>
      </c>
      <c r="F229" s="5" t="s">
        <v>882</v>
      </c>
      <c r="G229" s="3">
        <v>228</v>
      </c>
      <c r="H229" s="3">
        <v>1434</v>
      </c>
      <c r="I229" s="3">
        <v>71.7</v>
      </c>
      <c r="J229" s="3">
        <v>24.42</v>
      </c>
      <c r="K229" s="5" t="s">
        <v>820</v>
      </c>
    </row>
    <row r="230" spans="1:11" x14ac:dyDescent="0.2">
      <c r="A230" s="1" t="s">
        <v>399</v>
      </c>
      <c r="B230" s="3" t="s">
        <v>2</v>
      </c>
      <c r="C230" s="3">
        <v>6</v>
      </c>
      <c r="D230" s="3">
        <v>23</v>
      </c>
      <c r="E230" s="3">
        <v>13</v>
      </c>
      <c r="F230" s="5" t="s">
        <v>825</v>
      </c>
      <c r="G230" s="3">
        <v>229</v>
      </c>
      <c r="H230" s="3">
        <v>1433</v>
      </c>
      <c r="I230" s="3">
        <v>71.650000000000006</v>
      </c>
      <c r="J230" s="3">
        <v>25.69</v>
      </c>
      <c r="K230" s="5" t="s">
        <v>820</v>
      </c>
    </row>
    <row r="231" spans="1:11" x14ac:dyDescent="0.2">
      <c r="A231" s="1" t="s">
        <v>357</v>
      </c>
      <c r="B231" s="3" t="s">
        <v>11</v>
      </c>
      <c r="C231" s="3">
        <v>17</v>
      </c>
      <c r="D231" s="3">
        <v>26</v>
      </c>
      <c r="E231" s="3">
        <v>12</v>
      </c>
      <c r="F231" s="5" t="s">
        <v>880</v>
      </c>
      <c r="G231" s="3">
        <v>230</v>
      </c>
      <c r="H231" s="3">
        <v>1208</v>
      </c>
      <c r="I231" s="3">
        <v>71.06</v>
      </c>
      <c r="J231" s="3">
        <v>19.25</v>
      </c>
      <c r="K231" s="5" t="s">
        <v>820</v>
      </c>
    </row>
    <row r="232" spans="1:11" x14ac:dyDescent="0.2">
      <c r="A232" s="1" t="s">
        <v>81</v>
      </c>
      <c r="B232" s="3" t="s">
        <v>5</v>
      </c>
      <c r="C232" s="3">
        <v>12</v>
      </c>
      <c r="D232" s="3">
        <v>27</v>
      </c>
      <c r="E232" s="3">
        <v>13</v>
      </c>
      <c r="F232" s="5" t="s">
        <v>825</v>
      </c>
      <c r="G232" s="3">
        <v>231</v>
      </c>
      <c r="H232" s="3">
        <v>1492</v>
      </c>
      <c r="I232" s="3">
        <v>71.05</v>
      </c>
      <c r="J232" s="3">
        <v>21.89</v>
      </c>
      <c r="K232" s="5" t="s">
        <v>820</v>
      </c>
    </row>
    <row r="233" spans="1:11" x14ac:dyDescent="0.2">
      <c r="A233" s="1" t="s">
        <v>743</v>
      </c>
      <c r="B233" s="3" t="s">
        <v>1</v>
      </c>
      <c r="C233" s="3">
        <v>21</v>
      </c>
      <c r="D233" s="3">
        <v>31</v>
      </c>
      <c r="E233" s="3">
        <v>13</v>
      </c>
      <c r="F233" s="5" t="s">
        <v>828</v>
      </c>
      <c r="G233" s="3">
        <v>232</v>
      </c>
      <c r="H233" s="3">
        <v>1349</v>
      </c>
      <c r="I233" s="3">
        <v>71</v>
      </c>
      <c r="J233" s="3">
        <v>23.18</v>
      </c>
      <c r="K233" s="5" t="s">
        <v>820</v>
      </c>
    </row>
    <row r="234" spans="1:11" x14ac:dyDescent="0.2">
      <c r="A234" s="1" t="s">
        <v>123</v>
      </c>
      <c r="B234" s="3" t="s">
        <v>12</v>
      </c>
      <c r="C234" s="3">
        <v>18</v>
      </c>
      <c r="D234" s="3">
        <v>24</v>
      </c>
      <c r="E234" s="3">
        <v>13</v>
      </c>
      <c r="F234" s="5" t="s">
        <v>825</v>
      </c>
      <c r="G234" s="3">
        <v>233</v>
      </c>
      <c r="H234" s="3">
        <v>1278</v>
      </c>
      <c r="I234" s="3">
        <v>71</v>
      </c>
      <c r="J234" s="3">
        <v>31.59</v>
      </c>
      <c r="K234" s="5" t="s">
        <v>820</v>
      </c>
    </row>
    <row r="235" spans="1:11" x14ac:dyDescent="0.2">
      <c r="A235" s="1" t="s">
        <v>654</v>
      </c>
      <c r="B235" s="3" t="s">
        <v>0</v>
      </c>
      <c r="C235" s="3">
        <v>10</v>
      </c>
      <c r="D235" s="3">
        <v>35</v>
      </c>
      <c r="E235" s="3">
        <v>14</v>
      </c>
      <c r="F235" s="5" t="s">
        <v>821</v>
      </c>
      <c r="G235" s="3">
        <v>234</v>
      </c>
      <c r="H235" s="3">
        <v>354</v>
      </c>
      <c r="I235" s="3">
        <v>70.8</v>
      </c>
      <c r="J235" s="3">
        <v>31.31</v>
      </c>
      <c r="K235" s="5">
        <v>17</v>
      </c>
    </row>
    <row r="236" spans="1:11" x14ac:dyDescent="0.2">
      <c r="A236" s="1" t="s">
        <v>472</v>
      </c>
      <c r="B236" s="3" t="s">
        <v>13</v>
      </c>
      <c r="C236" s="3">
        <v>13</v>
      </c>
      <c r="D236" s="3">
        <v>21</v>
      </c>
      <c r="E236" s="3">
        <v>13</v>
      </c>
      <c r="F236" s="5" t="s">
        <v>824</v>
      </c>
      <c r="G236" s="3">
        <v>235</v>
      </c>
      <c r="H236" s="3">
        <v>778</v>
      </c>
      <c r="I236" s="3">
        <v>70.73</v>
      </c>
      <c r="J236" s="3">
        <v>12.32</v>
      </c>
      <c r="K236" s="5" t="s">
        <v>820</v>
      </c>
    </row>
    <row r="237" spans="1:11" x14ac:dyDescent="0.2">
      <c r="A237" s="1" t="s">
        <v>104</v>
      </c>
      <c r="B237" s="3" t="s">
        <v>10</v>
      </c>
      <c r="C237" s="3">
        <v>21</v>
      </c>
      <c r="D237" s="3">
        <v>25</v>
      </c>
      <c r="E237" s="3">
        <v>14</v>
      </c>
      <c r="F237" s="5" t="s">
        <v>828</v>
      </c>
      <c r="G237" s="3">
        <v>236</v>
      </c>
      <c r="H237" s="3">
        <v>1412</v>
      </c>
      <c r="I237" s="3">
        <v>70.599999999999994</v>
      </c>
      <c r="J237" s="3">
        <v>16.670000000000002</v>
      </c>
      <c r="K237" s="5" t="s">
        <v>820</v>
      </c>
    </row>
    <row r="238" spans="1:11" x14ac:dyDescent="0.2">
      <c r="A238" s="1" t="s">
        <v>338</v>
      </c>
      <c r="B238" s="3" t="s">
        <v>8</v>
      </c>
      <c r="C238" s="3">
        <v>6</v>
      </c>
      <c r="D238" s="3">
        <v>22</v>
      </c>
      <c r="E238" s="3">
        <v>12</v>
      </c>
      <c r="F238" s="5" t="s">
        <v>825</v>
      </c>
      <c r="G238" s="3">
        <v>237</v>
      </c>
      <c r="H238" s="3">
        <v>141</v>
      </c>
      <c r="I238" s="3">
        <v>70.5</v>
      </c>
      <c r="J238" s="3">
        <v>25.5</v>
      </c>
      <c r="K238" s="5" t="s">
        <v>820</v>
      </c>
    </row>
    <row r="239" spans="1:11" x14ac:dyDescent="0.2">
      <c r="A239" s="1" t="s">
        <v>676</v>
      </c>
      <c r="B239" s="3" t="s">
        <v>3</v>
      </c>
      <c r="C239" s="3">
        <v>21</v>
      </c>
      <c r="D239" s="3">
        <v>26</v>
      </c>
      <c r="E239" s="3">
        <v>12</v>
      </c>
      <c r="F239" s="5" t="s">
        <v>824</v>
      </c>
      <c r="G239" s="3">
        <v>238</v>
      </c>
      <c r="H239" s="3">
        <v>1127</v>
      </c>
      <c r="I239" s="3">
        <v>70.44</v>
      </c>
      <c r="J239" s="3">
        <v>19.98</v>
      </c>
      <c r="K239" s="5" t="s">
        <v>820</v>
      </c>
    </row>
    <row r="240" spans="1:11" x14ac:dyDescent="0.2">
      <c r="A240" s="1" t="s">
        <v>340</v>
      </c>
      <c r="B240" s="3" t="s">
        <v>12</v>
      </c>
      <c r="C240" s="3">
        <v>10</v>
      </c>
      <c r="D240" s="3">
        <v>21</v>
      </c>
      <c r="E240" s="3">
        <v>13</v>
      </c>
      <c r="F240" s="5" t="s">
        <v>824</v>
      </c>
      <c r="G240" s="3">
        <v>239</v>
      </c>
      <c r="H240" s="3">
        <v>563</v>
      </c>
      <c r="I240" s="3">
        <v>70.38</v>
      </c>
      <c r="J240" s="3">
        <v>16.73</v>
      </c>
      <c r="K240" s="5">
        <v>6</v>
      </c>
    </row>
    <row r="241" spans="1:11" x14ac:dyDescent="0.2">
      <c r="A241" s="1" t="s">
        <v>571</v>
      </c>
      <c r="B241" s="3" t="s">
        <v>2</v>
      </c>
      <c r="C241" s="3">
        <v>22</v>
      </c>
      <c r="D241" s="3">
        <v>20</v>
      </c>
      <c r="E241" s="3">
        <v>13</v>
      </c>
      <c r="F241" s="5" t="s">
        <v>824</v>
      </c>
      <c r="G241" s="3">
        <v>240</v>
      </c>
      <c r="H241" s="3">
        <v>914</v>
      </c>
      <c r="I241" s="3">
        <v>70.31</v>
      </c>
      <c r="J241" s="3">
        <v>18.53</v>
      </c>
      <c r="K241" s="5">
        <v>6</v>
      </c>
    </row>
    <row r="242" spans="1:11" x14ac:dyDescent="0.2">
      <c r="A242" s="1" t="s">
        <v>503</v>
      </c>
      <c r="B242" s="3" t="s">
        <v>8</v>
      </c>
      <c r="C242" s="3">
        <v>19</v>
      </c>
      <c r="D242" s="3">
        <v>22</v>
      </c>
      <c r="E242" s="3">
        <v>12</v>
      </c>
      <c r="F242" s="5" t="s">
        <v>825</v>
      </c>
      <c r="G242" s="3">
        <v>241</v>
      </c>
      <c r="H242" s="3">
        <v>842</v>
      </c>
      <c r="I242" s="3">
        <v>70.17</v>
      </c>
      <c r="J242" s="3">
        <v>18.39</v>
      </c>
      <c r="K242" s="5">
        <v>1</v>
      </c>
    </row>
    <row r="243" spans="1:11" x14ac:dyDescent="0.2">
      <c r="A243" s="1" t="s">
        <v>214</v>
      </c>
      <c r="B243" s="3" t="s">
        <v>3</v>
      </c>
      <c r="C243" s="3">
        <v>15</v>
      </c>
      <c r="D243" s="3">
        <v>26</v>
      </c>
      <c r="E243" s="3">
        <v>12</v>
      </c>
      <c r="F243" s="5" t="s">
        <v>828</v>
      </c>
      <c r="G243" s="3">
        <v>242</v>
      </c>
      <c r="H243" s="3">
        <v>1472</v>
      </c>
      <c r="I243" s="3">
        <v>70.099999999999994</v>
      </c>
      <c r="J243" s="3">
        <v>17.37</v>
      </c>
      <c r="K243" s="5" t="s">
        <v>820</v>
      </c>
    </row>
    <row r="244" spans="1:11" x14ac:dyDescent="0.2">
      <c r="A244" s="1" t="s">
        <v>652</v>
      </c>
      <c r="B244" s="3" t="s">
        <v>7</v>
      </c>
      <c r="C244" s="3">
        <v>22</v>
      </c>
      <c r="D244" s="3">
        <v>23</v>
      </c>
      <c r="E244" s="3">
        <v>13</v>
      </c>
      <c r="F244" s="5" t="s">
        <v>828</v>
      </c>
      <c r="G244" s="3">
        <v>243</v>
      </c>
      <c r="H244" s="3">
        <v>701</v>
      </c>
      <c r="I244" s="3">
        <v>70.099999999999994</v>
      </c>
      <c r="J244" s="3">
        <v>11.41</v>
      </c>
      <c r="K244" s="5" t="s">
        <v>820</v>
      </c>
    </row>
    <row r="245" spans="1:11" x14ac:dyDescent="0.2">
      <c r="A245" s="1" t="s">
        <v>437</v>
      </c>
      <c r="B245" s="3" t="s">
        <v>16</v>
      </c>
      <c r="C245" s="3">
        <v>8</v>
      </c>
      <c r="D245" s="3">
        <v>27</v>
      </c>
      <c r="E245" s="3">
        <v>14</v>
      </c>
      <c r="F245" s="5" t="s">
        <v>825</v>
      </c>
      <c r="G245" s="3">
        <v>244</v>
      </c>
      <c r="H245" s="3">
        <v>1541</v>
      </c>
      <c r="I245" s="3">
        <v>70.05</v>
      </c>
      <c r="J245" s="3">
        <v>16.52</v>
      </c>
      <c r="K245" s="5" t="s">
        <v>820</v>
      </c>
    </row>
    <row r="246" spans="1:11" x14ac:dyDescent="0.2">
      <c r="A246" s="1" t="s">
        <v>474</v>
      </c>
      <c r="B246" s="3" t="s">
        <v>13</v>
      </c>
      <c r="C246" s="3">
        <v>21</v>
      </c>
      <c r="D246" s="3">
        <v>23</v>
      </c>
      <c r="E246" s="3">
        <v>13</v>
      </c>
      <c r="F246" s="5" t="s">
        <v>828</v>
      </c>
      <c r="G246" s="3">
        <v>245</v>
      </c>
      <c r="H246" s="3">
        <v>1471</v>
      </c>
      <c r="I246" s="3">
        <v>70.05</v>
      </c>
      <c r="J246" s="3">
        <v>19.21</v>
      </c>
      <c r="K246" s="5" t="s">
        <v>820</v>
      </c>
    </row>
    <row r="247" spans="1:11" x14ac:dyDescent="0.2">
      <c r="A247" s="1" t="s">
        <v>156</v>
      </c>
      <c r="B247" s="3" t="s">
        <v>11</v>
      </c>
      <c r="C247" s="3">
        <v>19</v>
      </c>
      <c r="D247" s="3">
        <v>25</v>
      </c>
      <c r="E247" s="3">
        <v>12</v>
      </c>
      <c r="F247" s="5" t="s">
        <v>825</v>
      </c>
      <c r="G247" s="3">
        <v>246</v>
      </c>
      <c r="H247" s="3">
        <v>1539</v>
      </c>
      <c r="I247" s="3">
        <v>69.95</v>
      </c>
      <c r="J247" s="3">
        <v>21.21</v>
      </c>
      <c r="K247" s="5" t="s">
        <v>820</v>
      </c>
    </row>
    <row r="248" spans="1:11" x14ac:dyDescent="0.2">
      <c r="A248" s="1" t="s">
        <v>647</v>
      </c>
      <c r="B248" s="3" t="s">
        <v>8</v>
      </c>
      <c r="C248" s="3">
        <v>13</v>
      </c>
      <c r="D248" s="3">
        <v>27</v>
      </c>
      <c r="E248" s="3">
        <v>12</v>
      </c>
      <c r="F248" s="5" t="s">
        <v>883</v>
      </c>
      <c r="G248" s="3">
        <v>247</v>
      </c>
      <c r="H248" s="3">
        <v>1468</v>
      </c>
      <c r="I248" s="3">
        <v>69.900000000000006</v>
      </c>
      <c r="J248" s="3">
        <v>20.81</v>
      </c>
      <c r="K248" s="5" t="s">
        <v>820</v>
      </c>
    </row>
    <row r="249" spans="1:11" x14ac:dyDescent="0.2">
      <c r="A249" s="1" t="s">
        <v>653</v>
      </c>
      <c r="B249" s="3" t="s">
        <v>2</v>
      </c>
      <c r="C249" s="3">
        <v>16</v>
      </c>
      <c r="D249" s="3">
        <v>22</v>
      </c>
      <c r="E249" s="3">
        <v>13</v>
      </c>
      <c r="F249" s="5" t="s">
        <v>828</v>
      </c>
      <c r="G249" s="3">
        <v>248</v>
      </c>
      <c r="H249" s="3">
        <v>558</v>
      </c>
      <c r="I249" s="3">
        <v>69.75</v>
      </c>
      <c r="J249" s="3">
        <v>12.39</v>
      </c>
      <c r="K249" s="5">
        <v>5</v>
      </c>
    </row>
    <row r="250" spans="1:11" x14ac:dyDescent="0.2">
      <c r="A250" s="1" t="s">
        <v>307</v>
      </c>
      <c r="B250" s="3" t="s">
        <v>1</v>
      </c>
      <c r="C250" s="3">
        <v>18</v>
      </c>
      <c r="D250" s="3">
        <v>23</v>
      </c>
      <c r="E250" s="3">
        <v>13</v>
      </c>
      <c r="F250" s="5" t="s">
        <v>824</v>
      </c>
      <c r="G250" s="3">
        <v>249</v>
      </c>
      <c r="H250" s="3">
        <v>1185</v>
      </c>
      <c r="I250" s="3">
        <v>69.709999999999994</v>
      </c>
      <c r="J250" s="3">
        <v>15.75</v>
      </c>
      <c r="K250" s="5" t="s">
        <v>820</v>
      </c>
    </row>
    <row r="251" spans="1:11" x14ac:dyDescent="0.2">
      <c r="A251" s="1" t="s">
        <v>210</v>
      </c>
      <c r="B251" s="3" t="s">
        <v>8</v>
      </c>
      <c r="C251" s="3">
        <v>7</v>
      </c>
      <c r="D251" s="3">
        <v>21</v>
      </c>
      <c r="E251" s="3">
        <v>12</v>
      </c>
      <c r="F251" s="5" t="s">
        <v>824</v>
      </c>
      <c r="G251" s="3">
        <v>250</v>
      </c>
      <c r="H251" s="3">
        <v>905</v>
      </c>
      <c r="I251" s="3">
        <v>69.62</v>
      </c>
      <c r="J251" s="3">
        <v>22.17</v>
      </c>
      <c r="K251" s="5" t="s">
        <v>820</v>
      </c>
    </row>
    <row r="252" spans="1:11" x14ac:dyDescent="0.2">
      <c r="A252" s="1" t="s">
        <v>185</v>
      </c>
      <c r="B252" s="3" t="s">
        <v>1</v>
      </c>
      <c r="C252" s="3">
        <v>7</v>
      </c>
      <c r="D252" s="3">
        <v>26</v>
      </c>
      <c r="E252" s="3">
        <v>13</v>
      </c>
      <c r="F252" s="5" t="s">
        <v>882</v>
      </c>
      <c r="G252" s="3">
        <v>251</v>
      </c>
      <c r="H252" s="3">
        <v>557</v>
      </c>
      <c r="I252" s="3">
        <v>69.62</v>
      </c>
      <c r="J252" s="3">
        <v>21.57</v>
      </c>
      <c r="K252" s="5" t="s">
        <v>820</v>
      </c>
    </row>
    <row r="253" spans="1:11" x14ac:dyDescent="0.2">
      <c r="A253" s="1" t="s">
        <v>551</v>
      </c>
      <c r="B253" s="3" t="s">
        <v>15</v>
      </c>
      <c r="C253" s="3">
        <v>13</v>
      </c>
      <c r="D253" s="3">
        <v>25</v>
      </c>
      <c r="E253" s="3">
        <v>14</v>
      </c>
      <c r="F253" s="5" t="s">
        <v>821</v>
      </c>
      <c r="G253" s="3">
        <v>252</v>
      </c>
      <c r="H253" s="3">
        <v>557</v>
      </c>
      <c r="I253" s="3">
        <v>69.62</v>
      </c>
      <c r="J253" s="3">
        <v>20.96</v>
      </c>
      <c r="K253" s="5" t="s">
        <v>820</v>
      </c>
    </row>
    <row r="254" spans="1:11" x14ac:dyDescent="0.2">
      <c r="A254" s="1" t="s">
        <v>337</v>
      </c>
      <c r="B254" s="3" t="s">
        <v>9</v>
      </c>
      <c r="C254" s="3">
        <v>13</v>
      </c>
      <c r="D254" s="3">
        <v>24</v>
      </c>
      <c r="E254" s="3">
        <v>10</v>
      </c>
      <c r="F254" s="5" t="s">
        <v>828</v>
      </c>
      <c r="G254" s="3">
        <v>253</v>
      </c>
      <c r="H254" s="3">
        <v>696</v>
      </c>
      <c r="I254" s="3">
        <v>69.599999999999994</v>
      </c>
      <c r="J254" s="3">
        <v>19.45</v>
      </c>
      <c r="K254" s="5" t="s">
        <v>820</v>
      </c>
    </row>
    <row r="255" spans="1:11" x14ac:dyDescent="0.2">
      <c r="A255" s="1" t="s">
        <v>225</v>
      </c>
      <c r="B255" s="3" t="s">
        <v>7</v>
      </c>
      <c r="C255" s="3">
        <v>19</v>
      </c>
      <c r="D255" s="3">
        <v>22</v>
      </c>
      <c r="E255" s="3">
        <v>13</v>
      </c>
      <c r="F255" s="5" t="s">
        <v>828</v>
      </c>
      <c r="G255" s="3">
        <v>254</v>
      </c>
      <c r="H255" s="3">
        <v>1322</v>
      </c>
      <c r="I255" s="3">
        <v>69.58</v>
      </c>
      <c r="J255" s="3">
        <v>19.78</v>
      </c>
      <c r="K255" s="5" t="s">
        <v>820</v>
      </c>
    </row>
    <row r="256" spans="1:11" x14ac:dyDescent="0.2">
      <c r="A256" s="1" t="s">
        <v>132</v>
      </c>
      <c r="B256" s="3" t="s">
        <v>13</v>
      </c>
      <c r="C256" s="3" t="s">
        <v>820</v>
      </c>
      <c r="D256" s="3">
        <v>26</v>
      </c>
      <c r="E256" s="3">
        <v>13</v>
      </c>
      <c r="F256" s="5" t="s">
        <v>825</v>
      </c>
      <c r="G256" s="3">
        <v>255</v>
      </c>
      <c r="H256" s="3">
        <v>764</v>
      </c>
      <c r="I256" s="3">
        <v>69.45</v>
      </c>
      <c r="J256" s="3">
        <v>31.82</v>
      </c>
      <c r="K256" s="5">
        <v>1</v>
      </c>
    </row>
    <row r="257" spans="1:11" x14ac:dyDescent="0.2">
      <c r="A257" s="1" t="s">
        <v>751</v>
      </c>
      <c r="B257" s="3" t="s">
        <v>9</v>
      </c>
      <c r="C257" s="3">
        <v>2</v>
      </c>
      <c r="D257" s="3">
        <v>26</v>
      </c>
      <c r="E257" s="3">
        <v>10</v>
      </c>
      <c r="F257" s="5" t="s">
        <v>824</v>
      </c>
      <c r="G257" s="3">
        <v>256</v>
      </c>
      <c r="H257" s="3">
        <v>208</v>
      </c>
      <c r="I257" s="3">
        <v>69.33</v>
      </c>
      <c r="J257" s="3">
        <v>8.73</v>
      </c>
      <c r="K257" s="5" t="s">
        <v>820</v>
      </c>
    </row>
    <row r="258" spans="1:11" x14ac:dyDescent="0.2">
      <c r="A258" s="1" t="s">
        <v>303</v>
      </c>
      <c r="B258" s="3" t="s">
        <v>2</v>
      </c>
      <c r="C258" s="3">
        <v>17</v>
      </c>
      <c r="D258" s="3">
        <v>22</v>
      </c>
      <c r="E258" s="3">
        <v>13</v>
      </c>
      <c r="F258" s="5" t="s">
        <v>825</v>
      </c>
      <c r="G258" s="3">
        <v>257</v>
      </c>
      <c r="H258" s="3">
        <v>1317</v>
      </c>
      <c r="I258" s="3">
        <v>69.319999999999993</v>
      </c>
      <c r="J258" s="3">
        <v>22.68</v>
      </c>
      <c r="K258" s="5" t="s">
        <v>820</v>
      </c>
    </row>
    <row r="259" spans="1:11" x14ac:dyDescent="0.2">
      <c r="A259" s="1" t="s">
        <v>128</v>
      </c>
      <c r="B259" s="3" t="s">
        <v>3</v>
      </c>
      <c r="C259" s="3" t="s">
        <v>820</v>
      </c>
      <c r="D259" s="3">
        <v>26</v>
      </c>
      <c r="E259" s="3">
        <v>12</v>
      </c>
      <c r="F259" s="5" t="s">
        <v>821</v>
      </c>
      <c r="G259" s="3">
        <v>258</v>
      </c>
      <c r="H259" s="3">
        <v>1316</v>
      </c>
      <c r="I259" s="3">
        <v>69.260000000000005</v>
      </c>
      <c r="J259" s="3">
        <v>20.23</v>
      </c>
      <c r="K259" s="5" t="s">
        <v>820</v>
      </c>
    </row>
    <row r="260" spans="1:11" x14ac:dyDescent="0.2">
      <c r="A260" s="1" t="s">
        <v>211</v>
      </c>
      <c r="B260" s="3" t="s">
        <v>5</v>
      </c>
      <c r="C260" s="3">
        <v>17</v>
      </c>
      <c r="D260" s="3">
        <v>30</v>
      </c>
      <c r="E260" s="3">
        <v>13</v>
      </c>
      <c r="F260" s="5" t="s">
        <v>828</v>
      </c>
      <c r="G260" s="3">
        <v>259</v>
      </c>
      <c r="H260" s="3">
        <v>277</v>
      </c>
      <c r="I260" s="3">
        <v>69.25</v>
      </c>
      <c r="J260" s="3">
        <v>14.36</v>
      </c>
      <c r="K260" s="5" t="s">
        <v>820</v>
      </c>
    </row>
    <row r="261" spans="1:11" x14ac:dyDescent="0.2">
      <c r="A261" s="1" t="s">
        <v>350</v>
      </c>
      <c r="B261" s="3" t="s">
        <v>1</v>
      </c>
      <c r="C261" s="3">
        <v>22</v>
      </c>
      <c r="D261" s="3">
        <v>23</v>
      </c>
      <c r="E261" s="3">
        <v>13</v>
      </c>
      <c r="F261" s="5" t="s">
        <v>825</v>
      </c>
      <c r="G261" s="3">
        <v>260</v>
      </c>
      <c r="H261" s="3">
        <v>277</v>
      </c>
      <c r="I261" s="3">
        <v>69.25</v>
      </c>
      <c r="J261" s="3">
        <v>10.83</v>
      </c>
      <c r="K261" s="5" t="s">
        <v>820</v>
      </c>
    </row>
    <row r="262" spans="1:11" x14ac:dyDescent="0.2">
      <c r="A262" s="1" t="s">
        <v>70</v>
      </c>
      <c r="B262" s="3" t="s">
        <v>13</v>
      </c>
      <c r="C262" s="3">
        <v>6</v>
      </c>
      <c r="D262" s="3">
        <v>26</v>
      </c>
      <c r="E262" s="3">
        <v>13</v>
      </c>
      <c r="F262" s="5" t="s">
        <v>825</v>
      </c>
      <c r="G262" s="3">
        <v>261</v>
      </c>
      <c r="H262" s="3">
        <v>969</v>
      </c>
      <c r="I262" s="3">
        <v>69.209999999999994</v>
      </c>
      <c r="J262" s="3">
        <v>21.67</v>
      </c>
      <c r="K262" s="5" t="s">
        <v>820</v>
      </c>
    </row>
    <row r="263" spans="1:11" x14ac:dyDescent="0.2">
      <c r="A263" s="1" t="s">
        <v>407</v>
      </c>
      <c r="B263" s="3" t="s">
        <v>6</v>
      </c>
      <c r="C263" s="3">
        <v>11</v>
      </c>
      <c r="D263" s="3">
        <v>22</v>
      </c>
      <c r="E263" s="3">
        <v>10</v>
      </c>
      <c r="F263" s="5" t="s">
        <v>828</v>
      </c>
      <c r="G263" s="3">
        <v>262</v>
      </c>
      <c r="H263" s="3">
        <v>1311</v>
      </c>
      <c r="I263" s="3">
        <v>69</v>
      </c>
      <c r="J263" s="3">
        <v>17.100000000000001</v>
      </c>
      <c r="K263" s="5">
        <v>18</v>
      </c>
    </row>
    <row r="264" spans="1:11" x14ac:dyDescent="0.2">
      <c r="A264" s="1" t="s">
        <v>475</v>
      </c>
      <c r="B264" s="3" t="s">
        <v>5</v>
      </c>
      <c r="C264" s="3">
        <v>22</v>
      </c>
      <c r="D264" s="3">
        <v>21</v>
      </c>
      <c r="E264" s="3">
        <v>13</v>
      </c>
      <c r="F264" s="5" t="s">
        <v>828</v>
      </c>
      <c r="G264" s="3">
        <v>263</v>
      </c>
      <c r="H264" s="3">
        <v>1379</v>
      </c>
      <c r="I264" s="3">
        <v>68.95</v>
      </c>
      <c r="J264" s="3">
        <v>15.89</v>
      </c>
      <c r="K264" s="5" t="s">
        <v>820</v>
      </c>
    </row>
    <row r="265" spans="1:11" x14ac:dyDescent="0.2">
      <c r="A265" s="1" t="s">
        <v>533</v>
      </c>
      <c r="B265" s="3" t="s">
        <v>8</v>
      </c>
      <c r="C265" s="3">
        <v>11</v>
      </c>
      <c r="D265" s="3">
        <v>35</v>
      </c>
      <c r="E265" s="3">
        <v>12</v>
      </c>
      <c r="F265" s="5" t="s">
        <v>828</v>
      </c>
      <c r="G265" s="3">
        <v>264</v>
      </c>
      <c r="H265" s="3">
        <v>1310</v>
      </c>
      <c r="I265" s="3">
        <v>68.95</v>
      </c>
      <c r="J265" s="3">
        <v>15.92</v>
      </c>
      <c r="K265" s="5" t="s">
        <v>820</v>
      </c>
    </row>
    <row r="266" spans="1:11" x14ac:dyDescent="0.2">
      <c r="A266" s="1" t="s">
        <v>485</v>
      </c>
      <c r="B266" s="3" t="s">
        <v>2</v>
      </c>
      <c r="C266" s="3">
        <v>20</v>
      </c>
      <c r="D266" s="3">
        <v>21</v>
      </c>
      <c r="E266" s="3">
        <v>13</v>
      </c>
      <c r="F266" s="5" t="s">
        <v>828</v>
      </c>
      <c r="G266" s="3">
        <v>265</v>
      </c>
      <c r="H266" s="3">
        <v>1034</v>
      </c>
      <c r="I266" s="3">
        <v>68.930000000000007</v>
      </c>
      <c r="J266" s="3">
        <v>18.73</v>
      </c>
      <c r="K266" s="5" t="s">
        <v>820</v>
      </c>
    </row>
    <row r="267" spans="1:11" x14ac:dyDescent="0.2">
      <c r="A267" s="1" t="s">
        <v>765</v>
      </c>
      <c r="B267" s="3" t="s">
        <v>2</v>
      </c>
      <c r="C267" s="3">
        <v>9</v>
      </c>
      <c r="D267" s="3">
        <v>23</v>
      </c>
      <c r="E267" s="3">
        <v>13</v>
      </c>
      <c r="F267" s="5" t="s">
        <v>828</v>
      </c>
      <c r="G267" s="3">
        <v>266</v>
      </c>
      <c r="H267" s="3">
        <v>964</v>
      </c>
      <c r="I267" s="3">
        <v>68.86</v>
      </c>
      <c r="J267" s="3">
        <v>16.96</v>
      </c>
      <c r="K267" s="5" t="s">
        <v>820</v>
      </c>
    </row>
    <row r="268" spans="1:11" x14ac:dyDescent="0.2">
      <c r="A268" s="1" t="s">
        <v>748</v>
      </c>
      <c r="B268" s="3" t="s">
        <v>15</v>
      </c>
      <c r="C268" s="3">
        <v>17</v>
      </c>
      <c r="D268" s="3">
        <v>27</v>
      </c>
      <c r="E268" s="3">
        <v>14</v>
      </c>
      <c r="F268" s="5" t="s">
        <v>825</v>
      </c>
      <c r="G268" s="3">
        <v>267</v>
      </c>
      <c r="H268" s="3">
        <v>895</v>
      </c>
      <c r="I268" s="3">
        <v>68.849999999999994</v>
      </c>
      <c r="J268" s="3">
        <v>25.15</v>
      </c>
      <c r="K268" s="5" t="s">
        <v>820</v>
      </c>
    </row>
    <row r="269" spans="1:11" x14ac:dyDescent="0.2">
      <c r="A269" s="1" t="s">
        <v>179</v>
      </c>
      <c r="B269" s="3" t="s">
        <v>7</v>
      </c>
      <c r="C269" s="3">
        <v>22</v>
      </c>
      <c r="D269" s="3">
        <v>23</v>
      </c>
      <c r="E269" s="3">
        <v>13</v>
      </c>
      <c r="F269" s="5" t="s">
        <v>825</v>
      </c>
      <c r="G269" s="3">
        <v>268</v>
      </c>
      <c r="H269" s="3">
        <v>1513</v>
      </c>
      <c r="I269" s="3">
        <v>68.77</v>
      </c>
      <c r="J269" s="3">
        <v>24.25</v>
      </c>
      <c r="K269" s="5">
        <v>1</v>
      </c>
    </row>
    <row r="270" spans="1:11" x14ac:dyDescent="0.2">
      <c r="A270" s="1" t="s">
        <v>427</v>
      </c>
      <c r="B270" s="3" t="s">
        <v>7</v>
      </c>
      <c r="C270" s="3">
        <v>7</v>
      </c>
      <c r="D270" s="3">
        <v>29</v>
      </c>
      <c r="E270" s="3">
        <v>13</v>
      </c>
      <c r="F270" s="5" t="s">
        <v>882</v>
      </c>
      <c r="G270" s="3">
        <v>269</v>
      </c>
      <c r="H270" s="3">
        <v>1375</v>
      </c>
      <c r="I270" s="3">
        <v>68.75</v>
      </c>
      <c r="J270" s="3">
        <v>16.78</v>
      </c>
      <c r="K270" s="5" t="s">
        <v>820</v>
      </c>
    </row>
    <row r="271" spans="1:11" x14ac:dyDescent="0.2">
      <c r="A271" s="1" t="s">
        <v>351</v>
      </c>
      <c r="B271" s="3" t="s">
        <v>0</v>
      </c>
      <c r="C271" s="3">
        <v>18</v>
      </c>
      <c r="D271" s="3">
        <v>23</v>
      </c>
      <c r="E271" s="3">
        <v>14</v>
      </c>
      <c r="F271" s="5" t="s">
        <v>828</v>
      </c>
      <c r="G271" s="3">
        <v>270</v>
      </c>
      <c r="H271" s="3">
        <v>343</v>
      </c>
      <c r="I271" s="3">
        <v>68.599999999999994</v>
      </c>
      <c r="J271" s="3">
        <v>8.2799999999999994</v>
      </c>
      <c r="K271" s="5" t="s">
        <v>820</v>
      </c>
    </row>
    <row r="272" spans="1:11" x14ac:dyDescent="0.2">
      <c r="A272" s="1" t="s">
        <v>190</v>
      </c>
      <c r="B272" s="3" t="s">
        <v>12</v>
      </c>
      <c r="C272" s="3">
        <v>12</v>
      </c>
      <c r="D272" s="3">
        <v>27</v>
      </c>
      <c r="E272" s="3">
        <v>13</v>
      </c>
      <c r="F272" s="5" t="s">
        <v>880</v>
      </c>
      <c r="G272" s="3">
        <v>271</v>
      </c>
      <c r="H272" s="3">
        <v>274</v>
      </c>
      <c r="I272" s="3">
        <v>68.5</v>
      </c>
      <c r="J272" s="3">
        <v>20.010000000000002</v>
      </c>
      <c r="K272" s="5" t="s">
        <v>820</v>
      </c>
    </row>
    <row r="273" spans="1:11" x14ac:dyDescent="0.2">
      <c r="A273" s="1" t="s">
        <v>729</v>
      </c>
      <c r="B273" s="3" t="s">
        <v>0</v>
      </c>
      <c r="C273" s="3">
        <v>13</v>
      </c>
      <c r="D273" s="3">
        <v>25</v>
      </c>
      <c r="E273" s="3">
        <v>14</v>
      </c>
      <c r="F273" s="5" t="s">
        <v>828</v>
      </c>
      <c r="G273" s="3">
        <v>272</v>
      </c>
      <c r="H273" s="3">
        <v>1298</v>
      </c>
      <c r="I273" s="3">
        <v>68.319999999999993</v>
      </c>
      <c r="J273" s="3">
        <v>16.600000000000001</v>
      </c>
      <c r="K273" s="5" t="s">
        <v>820</v>
      </c>
    </row>
    <row r="274" spans="1:11" x14ac:dyDescent="0.2">
      <c r="A274" s="1" t="s">
        <v>724</v>
      </c>
      <c r="B274" s="3" t="s">
        <v>2</v>
      </c>
      <c r="C274" s="3">
        <v>9</v>
      </c>
      <c r="D274" s="3">
        <v>21</v>
      </c>
      <c r="E274" s="3">
        <v>13</v>
      </c>
      <c r="F274" s="5" t="s">
        <v>881</v>
      </c>
      <c r="G274" s="3">
        <v>273</v>
      </c>
      <c r="H274" s="3">
        <v>1091</v>
      </c>
      <c r="I274" s="3">
        <v>68.19</v>
      </c>
      <c r="J274" s="3">
        <v>17.79</v>
      </c>
      <c r="K274" s="5" t="s">
        <v>820</v>
      </c>
    </row>
    <row r="275" spans="1:11" x14ac:dyDescent="0.2">
      <c r="A275" s="1" t="s">
        <v>164</v>
      </c>
      <c r="B275" s="3" t="s">
        <v>8</v>
      </c>
      <c r="C275" s="3">
        <v>19</v>
      </c>
      <c r="D275" s="3">
        <v>24</v>
      </c>
      <c r="E275" s="3">
        <v>12</v>
      </c>
      <c r="F275" s="5" t="s">
        <v>825</v>
      </c>
      <c r="G275" s="3">
        <v>274</v>
      </c>
      <c r="H275" s="3">
        <v>1090</v>
      </c>
      <c r="I275" s="3">
        <v>68.12</v>
      </c>
      <c r="J275" s="3">
        <v>17.920000000000002</v>
      </c>
      <c r="K275" s="5" t="s">
        <v>820</v>
      </c>
    </row>
    <row r="276" spans="1:11" x14ac:dyDescent="0.2">
      <c r="A276" s="1" t="s">
        <v>665</v>
      </c>
      <c r="B276" s="3" t="s">
        <v>10</v>
      </c>
      <c r="C276" s="3">
        <v>2</v>
      </c>
      <c r="D276" s="3">
        <v>26</v>
      </c>
      <c r="E276" s="3">
        <v>14</v>
      </c>
      <c r="F276" s="5" t="s">
        <v>881</v>
      </c>
      <c r="G276" s="3">
        <v>275</v>
      </c>
      <c r="H276" s="3">
        <v>1016</v>
      </c>
      <c r="I276" s="3">
        <v>67.73</v>
      </c>
      <c r="J276" s="3">
        <v>18.309999999999999</v>
      </c>
      <c r="K276" s="5" t="s">
        <v>820</v>
      </c>
    </row>
    <row r="277" spans="1:11" x14ac:dyDescent="0.2">
      <c r="A277" s="1" t="s">
        <v>780</v>
      </c>
      <c r="B277" s="3" t="s">
        <v>14</v>
      </c>
      <c r="C277" s="3">
        <v>22</v>
      </c>
      <c r="D277" s="3">
        <v>20</v>
      </c>
      <c r="E277" s="3">
        <v>12</v>
      </c>
      <c r="F277" s="5" t="s">
        <v>828</v>
      </c>
      <c r="G277" s="3">
        <v>276</v>
      </c>
      <c r="H277" s="3">
        <v>1353</v>
      </c>
      <c r="I277" s="3">
        <v>67.650000000000006</v>
      </c>
      <c r="J277" s="3">
        <v>24.6</v>
      </c>
      <c r="K277" s="5">
        <v>9</v>
      </c>
    </row>
    <row r="278" spans="1:11" x14ac:dyDescent="0.2">
      <c r="A278" s="1" t="s">
        <v>368</v>
      </c>
      <c r="B278" s="3" t="s">
        <v>2</v>
      </c>
      <c r="C278" s="3">
        <v>22</v>
      </c>
      <c r="D278" s="3">
        <v>27</v>
      </c>
      <c r="E278" s="3">
        <v>13</v>
      </c>
      <c r="F278" s="5" t="s">
        <v>828</v>
      </c>
      <c r="G278" s="3">
        <v>277</v>
      </c>
      <c r="H278" s="3">
        <v>1420</v>
      </c>
      <c r="I278" s="3">
        <v>67.62</v>
      </c>
      <c r="J278" s="3">
        <v>20.84</v>
      </c>
      <c r="K278" s="5" t="s">
        <v>820</v>
      </c>
    </row>
    <row r="279" spans="1:11" x14ac:dyDescent="0.2">
      <c r="A279" s="1" t="s">
        <v>574</v>
      </c>
      <c r="B279" s="3" t="s">
        <v>5</v>
      </c>
      <c r="C279" s="3" t="s">
        <v>820</v>
      </c>
      <c r="D279" s="3">
        <v>25</v>
      </c>
      <c r="E279" s="3">
        <v>13</v>
      </c>
      <c r="F279" s="5" t="s">
        <v>824</v>
      </c>
      <c r="G279" s="3">
        <v>278</v>
      </c>
      <c r="H279" s="3">
        <v>811</v>
      </c>
      <c r="I279" s="3">
        <v>67.58</v>
      </c>
      <c r="J279" s="3">
        <v>25.59</v>
      </c>
      <c r="K279" s="5" t="s">
        <v>820</v>
      </c>
    </row>
    <row r="280" spans="1:11" x14ac:dyDescent="0.2">
      <c r="A280" s="1" t="s">
        <v>588</v>
      </c>
      <c r="B280" s="3" t="s">
        <v>2</v>
      </c>
      <c r="C280" s="3">
        <v>15</v>
      </c>
      <c r="D280" s="3">
        <v>30</v>
      </c>
      <c r="E280" s="3">
        <v>13</v>
      </c>
      <c r="F280" s="5" t="s">
        <v>825</v>
      </c>
      <c r="G280" s="3">
        <v>279</v>
      </c>
      <c r="H280" s="3">
        <v>608</v>
      </c>
      <c r="I280" s="3">
        <v>67.56</v>
      </c>
      <c r="J280" s="3">
        <v>14.84</v>
      </c>
      <c r="K280" s="5" t="s">
        <v>820</v>
      </c>
    </row>
    <row r="281" spans="1:11" x14ac:dyDescent="0.2">
      <c r="A281" s="1" t="s">
        <v>118</v>
      </c>
      <c r="B281" s="3" t="s">
        <v>14</v>
      </c>
      <c r="C281" s="3">
        <v>3</v>
      </c>
      <c r="D281" s="3">
        <v>23</v>
      </c>
      <c r="E281" s="3">
        <v>12</v>
      </c>
      <c r="F281" s="5" t="s">
        <v>828</v>
      </c>
      <c r="G281" s="3">
        <v>280</v>
      </c>
      <c r="H281" s="3">
        <v>742</v>
      </c>
      <c r="I281" s="3">
        <v>67.45</v>
      </c>
      <c r="J281" s="3">
        <v>17.079999999999998</v>
      </c>
      <c r="K281" s="5" t="s">
        <v>820</v>
      </c>
    </row>
    <row r="282" spans="1:11" x14ac:dyDescent="0.2">
      <c r="A282" s="1" t="s">
        <v>189</v>
      </c>
      <c r="B282" s="3" t="s">
        <v>6</v>
      </c>
      <c r="C282" s="3" t="s">
        <v>820</v>
      </c>
      <c r="D282" s="3">
        <v>25</v>
      </c>
      <c r="E282" s="3">
        <v>10</v>
      </c>
      <c r="F282" s="5" t="s">
        <v>884</v>
      </c>
      <c r="G282" s="3">
        <v>281</v>
      </c>
      <c r="H282" s="3">
        <v>1346</v>
      </c>
      <c r="I282" s="3">
        <v>67.3</v>
      </c>
      <c r="J282" s="3">
        <v>25.17</v>
      </c>
      <c r="K282" s="5" t="s">
        <v>820</v>
      </c>
    </row>
    <row r="283" spans="1:11" x14ac:dyDescent="0.2">
      <c r="A283" s="1" t="s">
        <v>671</v>
      </c>
      <c r="B283" s="3" t="s">
        <v>14</v>
      </c>
      <c r="C283" s="3">
        <v>2</v>
      </c>
      <c r="D283" s="3">
        <v>26</v>
      </c>
      <c r="E283" s="3">
        <v>12</v>
      </c>
      <c r="F283" s="5" t="s">
        <v>824</v>
      </c>
      <c r="G283" s="3">
        <v>282</v>
      </c>
      <c r="H283" s="3">
        <v>874</v>
      </c>
      <c r="I283" s="3">
        <v>67.23</v>
      </c>
      <c r="J283" s="3">
        <v>13.13</v>
      </c>
      <c r="K283" s="5" t="s">
        <v>820</v>
      </c>
    </row>
    <row r="284" spans="1:11" x14ac:dyDescent="0.2">
      <c r="A284" s="1" t="s">
        <v>674</v>
      </c>
      <c r="B284" s="3" t="s">
        <v>0</v>
      </c>
      <c r="C284" s="3">
        <v>9</v>
      </c>
      <c r="D284" s="3">
        <v>24</v>
      </c>
      <c r="E284" s="3">
        <v>14</v>
      </c>
      <c r="F284" s="5" t="s">
        <v>828</v>
      </c>
      <c r="G284" s="3">
        <v>283</v>
      </c>
      <c r="H284" s="3">
        <v>1410</v>
      </c>
      <c r="I284" s="3">
        <v>67.14</v>
      </c>
      <c r="J284" s="3">
        <v>14.39</v>
      </c>
      <c r="K284" s="5" t="s">
        <v>820</v>
      </c>
    </row>
    <row r="285" spans="1:11" x14ac:dyDescent="0.2">
      <c r="A285" s="1" t="s">
        <v>32</v>
      </c>
      <c r="B285" s="3" t="s">
        <v>15</v>
      </c>
      <c r="C285" s="3">
        <v>3</v>
      </c>
      <c r="D285" s="3">
        <v>23</v>
      </c>
      <c r="E285" s="3">
        <v>14</v>
      </c>
      <c r="F285" s="5" t="s">
        <v>828</v>
      </c>
      <c r="G285" s="3">
        <v>284</v>
      </c>
      <c r="H285" s="3">
        <v>670</v>
      </c>
      <c r="I285" s="3">
        <v>67</v>
      </c>
      <c r="J285" s="3">
        <v>14.27</v>
      </c>
      <c r="K285" s="5" t="s">
        <v>820</v>
      </c>
    </row>
    <row r="286" spans="1:11" x14ac:dyDescent="0.2">
      <c r="A286" s="1" t="s">
        <v>282</v>
      </c>
      <c r="B286" s="3" t="s">
        <v>0</v>
      </c>
      <c r="C286" s="3">
        <v>14</v>
      </c>
      <c r="D286" s="3">
        <v>22</v>
      </c>
      <c r="E286" s="3">
        <v>14</v>
      </c>
      <c r="F286" s="5" t="s">
        <v>824</v>
      </c>
      <c r="G286" s="3">
        <v>285</v>
      </c>
      <c r="H286" s="3">
        <v>134</v>
      </c>
      <c r="I286" s="3">
        <v>67</v>
      </c>
      <c r="J286" s="3">
        <v>18</v>
      </c>
      <c r="K286" s="5" t="s">
        <v>820</v>
      </c>
    </row>
    <row r="287" spans="1:11" x14ac:dyDescent="0.2">
      <c r="A287" s="1" t="s">
        <v>797</v>
      </c>
      <c r="B287" s="3" t="s">
        <v>0</v>
      </c>
      <c r="C287" s="3">
        <v>21</v>
      </c>
      <c r="D287" s="3">
        <v>25</v>
      </c>
      <c r="E287" s="3">
        <v>14</v>
      </c>
      <c r="F287" s="5" t="s">
        <v>828</v>
      </c>
      <c r="G287" s="3">
        <v>286</v>
      </c>
      <c r="H287" s="3">
        <v>1270</v>
      </c>
      <c r="I287" s="3">
        <v>66.84</v>
      </c>
      <c r="J287" s="3">
        <v>19.48</v>
      </c>
      <c r="K287" s="5" t="s">
        <v>820</v>
      </c>
    </row>
    <row r="288" spans="1:11" x14ac:dyDescent="0.2">
      <c r="A288" s="1" t="s">
        <v>488</v>
      </c>
      <c r="B288" s="3" t="s">
        <v>3</v>
      </c>
      <c r="C288" s="3">
        <v>22</v>
      </c>
      <c r="D288" s="3">
        <v>28</v>
      </c>
      <c r="E288" s="3">
        <v>12</v>
      </c>
      <c r="F288" s="5" t="s">
        <v>821</v>
      </c>
      <c r="G288" s="3">
        <v>287</v>
      </c>
      <c r="H288" s="3">
        <v>1403</v>
      </c>
      <c r="I288" s="3">
        <v>66.81</v>
      </c>
      <c r="J288" s="3">
        <v>20.12</v>
      </c>
      <c r="K288" s="5" t="s">
        <v>820</v>
      </c>
    </row>
    <row r="289" spans="1:11" x14ac:dyDescent="0.2">
      <c r="A289" s="1" t="s">
        <v>268</v>
      </c>
      <c r="B289" s="3" t="s">
        <v>5</v>
      </c>
      <c r="C289" s="3">
        <v>20</v>
      </c>
      <c r="D289" s="3">
        <v>30</v>
      </c>
      <c r="E289" s="3">
        <v>13</v>
      </c>
      <c r="F289" s="5" t="s">
        <v>828</v>
      </c>
      <c r="G289" s="3">
        <v>288</v>
      </c>
      <c r="H289" s="3">
        <v>267</v>
      </c>
      <c r="I289" s="3">
        <v>66.75</v>
      </c>
      <c r="J289" s="3">
        <v>25.45</v>
      </c>
      <c r="K289" s="5" t="s">
        <v>820</v>
      </c>
    </row>
    <row r="290" spans="1:11" x14ac:dyDescent="0.2">
      <c r="A290" s="1" t="s">
        <v>241</v>
      </c>
      <c r="B290" s="3" t="s">
        <v>3</v>
      </c>
      <c r="C290" s="3">
        <v>8</v>
      </c>
      <c r="D290" s="3">
        <v>29</v>
      </c>
      <c r="E290" s="3">
        <v>12</v>
      </c>
      <c r="F290" s="5" t="s">
        <v>828</v>
      </c>
      <c r="G290" s="3">
        <v>289</v>
      </c>
      <c r="H290" s="3">
        <v>1332</v>
      </c>
      <c r="I290" s="3">
        <v>66.599999999999994</v>
      </c>
      <c r="J290" s="3">
        <v>17.18</v>
      </c>
      <c r="K290" s="5" t="s">
        <v>820</v>
      </c>
    </row>
    <row r="291" spans="1:11" x14ac:dyDescent="0.2">
      <c r="A291" s="1" t="s">
        <v>105</v>
      </c>
      <c r="B291" s="3" t="s">
        <v>7</v>
      </c>
      <c r="C291" s="3">
        <v>4</v>
      </c>
      <c r="D291" s="3">
        <v>27</v>
      </c>
      <c r="E291" s="3">
        <v>13</v>
      </c>
      <c r="F291" s="5" t="s">
        <v>828</v>
      </c>
      <c r="G291" s="3">
        <v>290</v>
      </c>
      <c r="H291" s="3">
        <v>1390</v>
      </c>
      <c r="I291" s="3">
        <v>66.19</v>
      </c>
      <c r="J291" s="3">
        <v>24.87</v>
      </c>
      <c r="K291" s="5" t="s">
        <v>820</v>
      </c>
    </row>
    <row r="292" spans="1:11" x14ac:dyDescent="0.2">
      <c r="A292" s="1" t="s">
        <v>260</v>
      </c>
      <c r="B292" s="3" t="s">
        <v>4</v>
      </c>
      <c r="C292" s="3">
        <v>18</v>
      </c>
      <c r="D292" s="3">
        <v>31</v>
      </c>
      <c r="E292" s="3">
        <v>14</v>
      </c>
      <c r="F292" s="5" t="s">
        <v>881</v>
      </c>
      <c r="G292" s="3">
        <v>291</v>
      </c>
      <c r="H292" s="3">
        <v>1454</v>
      </c>
      <c r="I292" s="3">
        <v>66.09</v>
      </c>
      <c r="J292" s="3">
        <v>21.28</v>
      </c>
      <c r="K292" s="5" t="s">
        <v>820</v>
      </c>
    </row>
    <row r="293" spans="1:11" x14ac:dyDescent="0.2">
      <c r="A293" s="1" t="s">
        <v>439</v>
      </c>
      <c r="B293" s="3" t="s">
        <v>14</v>
      </c>
      <c r="C293" s="3" t="s">
        <v>820</v>
      </c>
      <c r="D293" s="3">
        <v>28</v>
      </c>
      <c r="E293" s="3">
        <v>12</v>
      </c>
      <c r="F293" s="5" t="s">
        <v>821</v>
      </c>
      <c r="G293" s="3">
        <v>292</v>
      </c>
      <c r="H293" s="3">
        <v>526</v>
      </c>
      <c r="I293" s="3">
        <v>65.75</v>
      </c>
      <c r="J293" s="3">
        <v>16.940000000000001</v>
      </c>
      <c r="K293" s="5" t="s">
        <v>820</v>
      </c>
    </row>
    <row r="294" spans="1:11" x14ac:dyDescent="0.2">
      <c r="A294" s="1" t="s">
        <v>306</v>
      </c>
      <c r="B294" s="3" t="s">
        <v>7</v>
      </c>
      <c r="C294" s="3">
        <v>17</v>
      </c>
      <c r="D294" s="3">
        <v>24</v>
      </c>
      <c r="E294" s="3">
        <v>13</v>
      </c>
      <c r="F294" s="5" t="s">
        <v>828</v>
      </c>
      <c r="G294" s="3">
        <v>293</v>
      </c>
      <c r="H294" s="3">
        <v>1249</v>
      </c>
      <c r="I294" s="3">
        <v>65.739999999999995</v>
      </c>
      <c r="J294" s="3">
        <v>19.05</v>
      </c>
      <c r="K294" s="5" t="s">
        <v>820</v>
      </c>
    </row>
    <row r="295" spans="1:11" x14ac:dyDescent="0.2">
      <c r="A295" s="1" t="s">
        <v>44</v>
      </c>
      <c r="B295" s="3" t="s">
        <v>16</v>
      </c>
      <c r="C295" s="3">
        <v>22</v>
      </c>
      <c r="D295" s="3">
        <v>26</v>
      </c>
      <c r="E295" s="3">
        <v>14</v>
      </c>
      <c r="F295" s="5" t="s">
        <v>828</v>
      </c>
      <c r="G295" s="3">
        <v>294</v>
      </c>
      <c r="H295" s="3">
        <v>1247</v>
      </c>
      <c r="I295" s="3">
        <v>65.63</v>
      </c>
      <c r="J295" s="3">
        <v>14.58</v>
      </c>
      <c r="K295" s="5" t="s">
        <v>820</v>
      </c>
    </row>
    <row r="296" spans="1:11" x14ac:dyDescent="0.2">
      <c r="A296" s="1" t="s">
        <v>673</v>
      </c>
      <c r="B296" s="3" t="s">
        <v>11</v>
      </c>
      <c r="C296" s="3">
        <v>22</v>
      </c>
      <c r="D296" s="3">
        <v>26</v>
      </c>
      <c r="E296" s="3">
        <v>12</v>
      </c>
      <c r="F296" s="5" t="s">
        <v>828</v>
      </c>
      <c r="G296" s="3">
        <v>295</v>
      </c>
      <c r="H296" s="3">
        <v>1442</v>
      </c>
      <c r="I296" s="3">
        <v>65.55</v>
      </c>
      <c r="J296" s="3">
        <v>16.84</v>
      </c>
      <c r="K296" s="5" t="s">
        <v>820</v>
      </c>
    </row>
    <row r="297" spans="1:11" x14ac:dyDescent="0.2">
      <c r="A297" s="1" t="s">
        <v>40</v>
      </c>
      <c r="B297" s="3" t="s">
        <v>13</v>
      </c>
      <c r="C297" s="3">
        <v>22</v>
      </c>
      <c r="D297" s="3">
        <v>21</v>
      </c>
      <c r="E297" s="3">
        <v>13</v>
      </c>
      <c r="F297" s="5" t="s">
        <v>828</v>
      </c>
      <c r="G297" s="3">
        <v>296</v>
      </c>
      <c r="H297" s="3">
        <v>1114</v>
      </c>
      <c r="I297" s="3">
        <v>65.53</v>
      </c>
      <c r="J297" s="3">
        <v>15.35</v>
      </c>
      <c r="K297" s="5">
        <v>1</v>
      </c>
    </row>
    <row r="298" spans="1:11" x14ac:dyDescent="0.2">
      <c r="A298" s="1" t="s">
        <v>197</v>
      </c>
      <c r="B298" s="3" t="s">
        <v>9</v>
      </c>
      <c r="C298" s="3">
        <v>22</v>
      </c>
      <c r="D298" s="3">
        <v>27</v>
      </c>
      <c r="E298" s="3">
        <v>10</v>
      </c>
      <c r="F298" s="5" t="s">
        <v>825</v>
      </c>
      <c r="G298" s="3">
        <v>297</v>
      </c>
      <c r="H298" s="3">
        <v>1179</v>
      </c>
      <c r="I298" s="3">
        <v>65.5</v>
      </c>
      <c r="J298" s="3">
        <v>25.41</v>
      </c>
      <c r="K298" s="5" t="s">
        <v>820</v>
      </c>
    </row>
    <row r="299" spans="1:11" x14ac:dyDescent="0.2">
      <c r="A299" s="1" t="s">
        <v>597</v>
      </c>
      <c r="B299" s="3" t="s">
        <v>5</v>
      </c>
      <c r="C299" s="3">
        <v>18</v>
      </c>
      <c r="D299" s="3">
        <v>21</v>
      </c>
      <c r="E299" s="3">
        <v>13</v>
      </c>
      <c r="F299" s="5" t="s">
        <v>825</v>
      </c>
      <c r="G299" s="3">
        <v>298</v>
      </c>
      <c r="H299" s="3">
        <v>393</v>
      </c>
      <c r="I299" s="3">
        <v>65.5</v>
      </c>
      <c r="J299" s="3">
        <v>27.08</v>
      </c>
      <c r="K299" s="5" t="s">
        <v>820</v>
      </c>
    </row>
    <row r="300" spans="1:11" x14ac:dyDescent="0.2">
      <c r="A300" s="1" t="s">
        <v>669</v>
      </c>
      <c r="B300" s="3" t="s">
        <v>6</v>
      </c>
      <c r="C300" s="3">
        <v>20</v>
      </c>
      <c r="D300" s="3">
        <v>24</v>
      </c>
      <c r="E300" s="3">
        <v>10</v>
      </c>
      <c r="F300" s="5" t="s">
        <v>880</v>
      </c>
      <c r="G300" s="3">
        <v>299</v>
      </c>
      <c r="H300" s="3">
        <v>1178</v>
      </c>
      <c r="I300" s="3">
        <v>65.44</v>
      </c>
      <c r="J300" s="3">
        <v>25.33</v>
      </c>
      <c r="K300" s="5" t="s">
        <v>820</v>
      </c>
    </row>
    <row r="301" spans="1:11" x14ac:dyDescent="0.2">
      <c r="A301" s="1" t="s">
        <v>184</v>
      </c>
      <c r="B301" s="3" t="s">
        <v>12</v>
      </c>
      <c r="C301" s="3">
        <v>21</v>
      </c>
      <c r="D301" s="3">
        <v>27</v>
      </c>
      <c r="E301" s="3">
        <v>13</v>
      </c>
      <c r="F301" s="5" t="s">
        <v>828</v>
      </c>
      <c r="G301" s="3">
        <v>300</v>
      </c>
      <c r="H301" s="3">
        <v>1242</v>
      </c>
      <c r="I301" s="3">
        <v>65.37</v>
      </c>
      <c r="J301" s="3">
        <v>19.600000000000001</v>
      </c>
      <c r="K301" s="5" t="s">
        <v>820</v>
      </c>
    </row>
    <row r="302" spans="1:11" x14ac:dyDescent="0.2">
      <c r="A302" s="1" t="s">
        <v>328</v>
      </c>
      <c r="B302" s="3" t="s">
        <v>0</v>
      </c>
      <c r="C302" s="3">
        <v>22</v>
      </c>
      <c r="D302" s="3">
        <v>24</v>
      </c>
      <c r="E302" s="3">
        <v>14</v>
      </c>
      <c r="F302" s="5" t="s">
        <v>824</v>
      </c>
      <c r="G302" s="3">
        <v>301</v>
      </c>
      <c r="H302" s="3">
        <v>1175</v>
      </c>
      <c r="I302" s="3">
        <v>65.28</v>
      </c>
      <c r="J302" s="3">
        <v>23.93</v>
      </c>
      <c r="K302" s="5">
        <v>1</v>
      </c>
    </row>
    <row r="303" spans="1:11" x14ac:dyDescent="0.2">
      <c r="A303" s="1" t="s">
        <v>455</v>
      </c>
      <c r="B303" s="3" t="s">
        <v>11</v>
      </c>
      <c r="C303" s="3">
        <v>11</v>
      </c>
      <c r="D303" s="3">
        <v>29</v>
      </c>
      <c r="E303" s="3">
        <v>12</v>
      </c>
      <c r="F303" s="5" t="s">
        <v>828</v>
      </c>
      <c r="G303" s="3">
        <v>302</v>
      </c>
      <c r="H303" s="3">
        <v>847</v>
      </c>
      <c r="I303" s="3">
        <v>65.150000000000006</v>
      </c>
      <c r="J303" s="3">
        <v>15.48</v>
      </c>
      <c r="K303" s="5" t="s">
        <v>820</v>
      </c>
    </row>
    <row r="304" spans="1:11" x14ac:dyDescent="0.2">
      <c r="A304" s="1" t="s">
        <v>265</v>
      </c>
      <c r="B304" s="3" t="s">
        <v>7</v>
      </c>
      <c r="C304" s="3">
        <v>17</v>
      </c>
      <c r="D304" s="3">
        <v>23</v>
      </c>
      <c r="E304" s="3">
        <v>13</v>
      </c>
      <c r="F304" s="5" t="s">
        <v>828</v>
      </c>
      <c r="G304" s="3">
        <v>303</v>
      </c>
      <c r="H304" s="3">
        <v>1300</v>
      </c>
      <c r="I304" s="3">
        <v>65</v>
      </c>
      <c r="J304" s="3">
        <v>15.22</v>
      </c>
      <c r="K304" s="5" t="s">
        <v>820</v>
      </c>
    </row>
    <row r="305" spans="1:11" x14ac:dyDescent="0.2">
      <c r="A305" s="1" t="s">
        <v>441</v>
      </c>
      <c r="B305" s="3" t="s">
        <v>6</v>
      </c>
      <c r="C305" s="3">
        <v>9</v>
      </c>
      <c r="D305" s="3">
        <v>23</v>
      </c>
      <c r="E305" s="3">
        <v>10</v>
      </c>
      <c r="F305" s="5" t="s">
        <v>881</v>
      </c>
      <c r="G305" s="3">
        <v>304</v>
      </c>
      <c r="H305" s="3">
        <v>975</v>
      </c>
      <c r="I305" s="3">
        <v>65</v>
      </c>
      <c r="J305" s="3">
        <v>18.48</v>
      </c>
      <c r="K305" s="5" t="s">
        <v>820</v>
      </c>
    </row>
    <row r="306" spans="1:11" x14ac:dyDescent="0.2">
      <c r="A306" s="1" t="s">
        <v>47</v>
      </c>
      <c r="B306" s="3" t="s">
        <v>1</v>
      </c>
      <c r="C306" s="3">
        <v>22</v>
      </c>
      <c r="D306" s="3">
        <v>25</v>
      </c>
      <c r="E306" s="3">
        <v>13</v>
      </c>
      <c r="F306" s="5" t="s">
        <v>828</v>
      </c>
      <c r="G306" s="3">
        <v>305</v>
      </c>
      <c r="H306" s="3">
        <v>1429</v>
      </c>
      <c r="I306" s="3">
        <v>64.95</v>
      </c>
      <c r="J306" s="3">
        <v>17.38</v>
      </c>
      <c r="K306" s="5" t="s">
        <v>820</v>
      </c>
    </row>
    <row r="307" spans="1:11" x14ac:dyDescent="0.2">
      <c r="A307" s="1" t="s">
        <v>412</v>
      </c>
      <c r="B307" s="3" t="s">
        <v>16</v>
      </c>
      <c r="C307" s="3">
        <v>21</v>
      </c>
      <c r="D307" s="3">
        <v>26</v>
      </c>
      <c r="E307" s="3">
        <v>14</v>
      </c>
      <c r="F307" s="5" t="s">
        <v>880</v>
      </c>
      <c r="G307" s="3">
        <v>306</v>
      </c>
      <c r="H307" s="3">
        <v>974</v>
      </c>
      <c r="I307" s="3">
        <v>64.930000000000007</v>
      </c>
      <c r="J307" s="3">
        <v>26.24</v>
      </c>
      <c r="K307" s="5" t="s">
        <v>820</v>
      </c>
    </row>
    <row r="308" spans="1:11" x14ac:dyDescent="0.2">
      <c r="A308" s="1" t="s">
        <v>94</v>
      </c>
      <c r="B308" s="3" t="s">
        <v>2</v>
      </c>
      <c r="C308" s="3">
        <v>5</v>
      </c>
      <c r="D308" s="3">
        <v>22</v>
      </c>
      <c r="E308" s="3">
        <v>13</v>
      </c>
      <c r="F308" s="5" t="s">
        <v>880</v>
      </c>
      <c r="G308" s="3">
        <v>307</v>
      </c>
      <c r="H308" s="3">
        <v>649</v>
      </c>
      <c r="I308" s="3">
        <v>64.900000000000006</v>
      </c>
      <c r="J308" s="3">
        <v>14.69</v>
      </c>
      <c r="K308" s="5">
        <v>2</v>
      </c>
    </row>
    <row r="309" spans="1:11" x14ac:dyDescent="0.2">
      <c r="A309" s="1" t="s">
        <v>696</v>
      </c>
      <c r="B309" s="3" t="s">
        <v>8</v>
      </c>
      <c r="C309" s="3">
        <v>8</v>
      </c>
      <c r="D309" s="3">
        <v>24</v>
      </c>
      <c r="E309" s="3">
        <v>12</v>
      </c>
      <c r="F309" s="5" t="s">
        <v>880</v>
      </c>
      <c r="G309" s="3">
        <v>308</v>
      </c>
      <c r="H309" s="3">
        <v>584</v>
      </c>
      <c r="I309" s="3">
        <v>64.89</v>
      </c>
      <c r="J309" s="3">
        <v>27.21</v>
      </c>
      <c r="K309" s="5" t="s">
        <v>820</v>
      </c>
    </row>
    <row r="310" spans="1:11" x14ac:dyDescent="0.2">
      <c r="A310" s="1" t="s">
        <v>26</v>
      </c>
      <c r="B310" s="3" t="s">
        <v>11</v>
      </c>
      <c r="C310" s="3">
        <v>5</v>
      </c>
      <c r="D310" s="3">
        <v>24</v>
      </c>
      <c r="E310" s="3">
        <v>12</v>
      </c>
      <c r="F310" s="5" t="s">
        <v>824</v>
      </c>
      <c r="G310" s="3">
        <v>309</v>
      </c>
      <c r="H310" s="3">
        <v>712</v>
      </c>
      <c r="I310" s="3">
        <v>64.73</v>
      </c>
      <c r="J310" s="3">
        <v>25.17</v>
      </c>
      <c r="K310" s="5" t="s">
        <v>820</v>
      </c>
    </row>
    <row r="311" spans="1:11" x14ac:dyDescent="0.2">
      <c r="A311" s="1" t="s">
        <v>375</v>
      </c>
      <c r="B311" s="3" t="s">
        <v>9</v>
      </c>
      <c r="C311" s="3">
        <v>21</v>
      </c>
      <c r="D311" s="3">
        <v>27</v>
      </c>
      <c r="E311" s="3">
        <v>10</v>
      </c>
      <c r="F311" s="5" t="s">
        <v>828</v>
      </c>
      <c r="G311" s="3">
        <v>310</v>
      </c>
      <c r="H311" s="3">
        <v>582</v>
      </c>
      <c r="I311" s="3">
        <v>64.67</v>
      </c>
      <c r="J311" s="3">
        <v>12.43</v>
      </c>
      <c r="K311" s="5" t="s">
        <v>820</v>
      </c>
    </row>
    <row r="312" spans="1:11" x14ac:dyDescent="0.2">
      <c r="A312" s="1" t="s">
        <v>584</v>
      </c>
      <c r="B312" s="3" t="s">
        <v>12</v>
      </c>
      <c r="C312" s="3">
        <v>19</v>
      </c>
      <c r="D312" s="3">
        <v>24</v>
      </c>
      <c r="E312" s="3">
        <v>13</v>
      </c>
      <c r="F312" s="5" t="s">
        <v>825</v>
      </c>
      <c r="G312" s="3">
        <v>311</v>
      </c>
      <c r="H312" s="3">
        <v>1347</v>
      </c>
      <c r="I312" s="3">
        <v>64.14</v>
      </c>
      <c r="J312" s="3">
        <v>22.98</v>
      </c>
      <c r="K312" s="5" t="s">
        <v>820</v>
      </c>
    </row>
    <row r="313" spans="1:11" x14ac:dyDescent="0.2">
      <c r="A313" s="1" t="s">
        <v>257</v>
      </c>
      <c r="B313" s="3" t="s">
        <v>4</v>
      </c>
      <c r="C313" s="3">
        <v>22</v>
      </c>
      <c r="D313" s="3">
        <v>29</v>
      </c>
      <c r="E313" s="3">
        <v>14</v>
      </c>
      <c r="F313" s="5" t="s">
        <v>828</v>
      </c>
      <c r="G313" s="3">
        <v>312</v>
      </c>
      <c r="H313" s="3">
        <v>1346</v>
      </c>
      <c r="I313" s="3">
        <v>64.099999999999994</v>
      </c>
      <c r="J313" s="3">
        <v>13.49</v>
      </c>
      <c r="K313" s="5" t="s">
        <v>820</v>
      </c>
    </row>
    <row r="314" spans="1:11" x14ac:dyDescent="0.2">
      <c r="A314" s="1" t="s">
        <v>618</v>
      </c>
      <c r="B314" s="3" t="s">
        <v>11</v>
      </c>
      <c r="C314" s="3">
        <v>17</v>
      </c>
      <c r="D314" s="3">
        <v>27</v>
      </c>
      <c r="E314" s="3">
        <v>12</v>
      </c>
      <c r="F314" s="5" t="s">
        <v>824</v>
      </c>
      <c r="G314" s="3">
        <v>313</v>
      </c>
      <c r="H314" s="3">
        <v>961</v>
      </c>
      <c r="I314" s="3">
        <v>64.069999999999993</v>
      </c>
      <c r="J314" s="3">
        <v>19.66</v>
      </c>
      <c r="K314" s="5" t="s">
        <v>820</v>
      </c>
    </row>
    <row r="315" spans="1:11" x14ac:dyDescent="0.2">
      <c r="A315" s="1" t="s">
        <v>484</v>
      </c>
      <c r="B315" s="3" t="s">
        <v>1</v>
      </c>
      <c r="C315" s="3">
        <v>22</v>
      </c>
      <c r="D315" s="3">
        <v>23</v>
      </c>
      <c r="E315" s="3">
        <v>13</v>
      </c>
      <c r="F315" s="5" t="s">
        <v>828</v>
      </c>
      <c r="G315" s="3">
        <v>314</v>
      </c>
      <c r="H315" s="3">
        <v>896</v>
      </c>
      <c r="I315" s="3">
        <v>64</v>
      </c>
      <c r="J315" s="3">
        <v>19.309999999999999</v>
      </c>
      <c r="K315" s="5" t="s">
        <v>820</v>
      </c>
    </row>
    <row r="316" spans="1:11" x14ac:dyDescent="0.2">
      <c r="A316" s="1" t="s">
        <v>119</v>
      </c>
      <c r="B316" s="3" t="s">
        <v>9</v>
      </c>
      <c r="C316" s="3">
        <v>22</v>
      </c>
      <c r="D316" s="3">
        <v>22</v>
      </c>
      <c r="E316" s="3">
        <v>10</v>
      </c>
      <c r="F316" s="5" t="s">
        <v>828</v>
      </c>
      <c r="G316" s="3">
        <v>315</v>
      </c>
      <c r="H316" s="3">
        <v>1276</v>
      </c>
      <c r="I316" s="3">
        <v>63.8</v>
      </c>
      <c r="J316" s="3">
        <v>19.75</v>
      </c>
      <c r="K316" s="5" t="s">
        <v>820</v>
      </c>
    </row>
    <row r="317" spans="1:11" x14ac:dyDescent="0.2">
      <c r="A317" s="1" t="s">
        <v>714</v>
      </c>
      <c r="B317" s="3" t="s">
        <v>4</v>
      </c>
      <c r="C317" s="3">
        <v>20</v>
      </c>
      <c r="D317" s="3">
        <v>22</v>
      </c>
      <c r="E317" s="3">
        <v>14</v>
      </c>
      <c r="F317" s="5" t="s">
        <v>880</v>
      </c>
      <c r="G317" s="3">
        <v>316</v>
      </c>
      <c r="H317" s="3">
        <v>638</v>
      </c>
      <c r="I317" s="3">
        <v>63.8</v>
      </c>
      <c r="J317" s="3">
        <v>16.47</v>
      </c>
      <c r="K317" s="5">
        <v>5</v>
      </c>
    </row>
    <row r="318" spans="1:11" x14ac:dyDescent="0.2">
      <c r="A318" s="1" t="s">
        <v>690</v>
      </c>
      <c r="B318" s="3" t="s">
        <v>15</v>
      </c>
      <c r="C318" s="3">
        <v>17</v>
      </c>
      <c r="D318" s="3">
        <v>28</v>
      </c>
      <c r="E318" s="3">
        <v>14</v>
      </c>
      <c r="F318" s="5" t="s">
        <v>882</v>
      </c>
      <c r="G318" s="3">
        <v>317</v>
      </c>
      <c r="H318" s="3">
        <v>1019</v>
      </c>
      <c r="I318" s="3">
        <v>63.69</v>
      </c>
      <c r="J318" s="3">
        <v>19.79</v>
      </c>
      <c r="K318" s="5" t="s">
        <v>820</v>
      </c>
    </row>
    <row r="319" spans="1:11" x14ac:dyDescent="0.2">
      <c r="A319" s="1" t="s">
        <v>680</v>
      </c>
      <c r="B319" s="3" t="s">
        <v>3</v>
      </c>
      <c r="C319" s="3">
        <v>19</v>
      </c>
      <c r="D319" s="3">
        <v>23</v>
      </c>
      <c r="E319" s="3">
        <v>12</v>
      </c>
      <c r="F319" s="5" t="s">
        <v>825</v>
      </c>
      <c r="G319" s="3">
        <v>318</v>
      </c>
      <c r="H319" s="3">
        <v>1335</v>
      </c>
      <c r="I319" s="3">
        <v>63.57</v>
      </c>
      <c r="J319" s="3">
        <v>19.72</v>
      </c>
      <c r="K319" s="5" t="s">
        <v>820</v>
      </c>
    </row>
    <row r="320" spans="1:11" x14ac:dyDescent="0.2">
      <c r="A320" s="1" t="s">
        <v>757</v>
      </c>
      <c r="B320" s="3" t="s">
        <v>2</v>
      </c>
      <c r="C320" s="3" t="s">
        <v>820</v>
      </c>
      <c r="D320" s="3">
        <v>25</v>
      </c>
      <c r="E320" s="3">
        <v>13</v>
      </c>
      <c r="F320" s="5" t="s">
        <v>880</v>
      </c>
      <c r="G320" s="3">
        <v>319</v>
      </c>
      <c r="H320" s="3">
        <v>889</v>
      </c>
      <c r="I320" s="3">
        <v>63.5</v>
      </c>
      <c r="J320" s="3">
        <v>15.27</v>
      </c>
      <c r="K320" s="5" t="s">
        <v>820</v>
      </c>
    </row>
    <row r="321" spans="1:11" x14ac:dyDescent="0.2">
      <c r="A321" s="1" t="s">
        <v>463</v>
      </c>
      <c r="B321" s="3" t="s">
        <v>16</v>
      </c>
      <c r="C321" s="3">
        <v>7</v>
      </c>
      <c r="D321" s="3">
        <v>21</v>
      </c>
      <c r="E321" s="3">
        <v>14</v>
      </c>
      <c r="F321" s="5" t="s">
        <v>825</v>
      </c>
      <c r="G321" s="3">
        <v>320</v>
      </c>
      <c r="H321" s="3">
        <v>508</v>
      </c>
      <c r="I321" s="3">
        <v>63.5</v>
      </c>
      <c r="J321" s="3">
        <v>14.58</v>
      </c>
      <c r="K321" s="5" t="s">
        <v>820</v>
      </c>
    </row>
    <row r="322" spans="1:11" x14ac:dyDescent="0.2">
      <c r="A322" s="1" t="s">
        <v>348</v>
      </c>
      <c r="B322" s="3" t="s">
        <v>3</v>
      </c>
      <c r="C322" s="3">
        <v>18</v>
      </c>
      <c r="D322" s="3">
        <v>22</v>
      </c>
      <c r="E322" s="3">
        <v>12</v>
      </c>
      <c r="F322" s="5" t="s">
        <v>828</v>
      </c>
      <c r="G322" s="3">
        <v>321</v>
      </c>
      <c r="H322" s="3">
        <v>634</v>
      </c>
      <c r="I322" s="3">
        <v>63.4</v>
      </c>
      <c r="J322" s="3">
        <v>19.760000000000002</v>
      </c>
      <c r="K322" s="5" t="s">
        <v>820</v>
      </c>
    </row>
    <row r="323" spans="1:11" x14ac:dyDescent="0.2">
      <c r="A323" s="1" t="s">
        <v>138</v>
      </c>
      <c r="B323" s="3" t="s">
        <v>17</v>
      </c>
      <c r="C323" s="3">
        <v>10</v>
      </c>
      <c r="D323" s="3">
        <v>21</v>
      </c>
      <c r="E323" s="3">
        <v>14</v>
      </c>
      <c r="F323" s="5" t="s">
        <v>825</v>
      </c>
      <c r="G323" s="3">
        <v>322</v>
      </c>
      <c r="H323" s="3">
        <v>632</v>
      </c>
      <c r="I323" s="3">
        <v>63.2</v>
      </c>
      <c r="J323" s="3">
        <v>16.73</v>
      </c>
      <c r="K323" s="5" t="s">
        <v>820</v>
      </c>
    </row>
    <row r="324" spans="1:11" x14ac:dyDescent="0.2">
      <c r="A324" s="1" t="s">
        <v>758</v>
      </c>
      <c r="B324" s="3" t="s">
        <v>5</v>
      </c>
      <c r="C324" s="3">
        <v>8</v>
      </c>
      <c r="D324" s="3">
        <v>29</v>
      </c>
      <c r="E324" s="3">
        <v>13</v>
      </c>
      <c r="F324" s="5" t="s">
        <v>884</v>
      </c>
      <c r="G324" s="3">
        <v>323</v>
      </c>
      <c r="H324" s="3">
        <v>1074</v>
      </c>
      <c r="I324" s="3">
        <v>63.18</v>
      </c>
      <c r="J324" s="3">
        <v>12.51</v>
      </c>
      <c r="K324" s="5" t="s">
        <v>820</v>
      </c>
    </row>
    <row r="325" spans="1:11" x14ac:dyDescent="0.2">
      <c r="A325" s="1" t="s">
        <v>402</v>
      </c>
      <c r="B325" s="3" t="s">
        <v>0</v>
      </c>
      <c r="C325" s="3">
        <v>20</v>
      </c>
      <c r="D325" s="3">
        <v>24</v>
      </c>
      <c r="E325" s="3">
        <v>14</v>
      </c>
      <c r="F325" s="5" t="s">
        <v>825</v>
      </c>
      <c r="G325" s="3">
        <v>324</v>
      </c>
      <c r="H325" s="3">
        <v>1073</v>
      </c>
      <c r="I325" s="3">
        <v>63.12</v>
      </c>
      <c r="J325" s="3">
        <v>26.22</v>
      </c>
      <c r="K325" s="5" t="s">
        <v>820</v>
      </c>
    </row>
    <row r="326" spans="1:11" x14ac:dyDescent="0.2">
      <c r="A326" s="1" t="s">
        <v>678</v>
      </c>
      <c r="B326" s="3" t="s">
        <v>16</v>
      </c>
      <c r="C326" s="3">
        <v>16</v>
      </c>
      <c r="D326" s="3">
        <v>22</v>
      </c>
      <c r="E326" s="3">
        <v>14</v>
      </c>
      <c r="F326" s="5" t="s">
        <v>880</v>
      </c>
      <c r="G326" s="3">
        <v>325</v>
      </c>
      <c r="H326" s="3">
        <v>1010</v>
      </c>
      <c r="I326" s="3">
        <v>63.12</v>
      </c>
      <c r="J326" s="3">
        <v>18.11</v>
      </c>
      <c r="K326" s="5" t="s">
        <v>820</v>
      </c>
    </row>
    <row r="327" spans="1:11" x14ac:dyDescent="0.2">
      <c r="A327" s="1" t="s">
        <v>741</v>
      </c>
      <c r="B327" s="3" t="s">
        <v>9</v>
      </c>
      <c r="C327" s="3">
        <v>9</v>
      </c>
      <c r="D327" s="3">
        <v>29</v>
      </c>
      <c r="E327" s="3">
        <v>10</v>
      </c>
      <c r="F327" s="5" t="s">
        <v>825</v>
      </c>
      <c r="G327" s="3">
        <v>326</v>
      </c>
      <c r="H327" s="3">
        <v>1325</v>
      </c>
      <c r="I327" s="3">
        <v>63.1</v>
      </c>
      <c r="J327" s="3">
        <v>15.7</v>
      </c>
      <c r="K327" s="5" t="s">
        <v>820</v>
      </c>
    </row>
    <row r="328" spans="1:11" x14ac:dyDescent="0.2">
      <c r="A328" s="1" t="s">
        <v>639</v>
      </c>
      <c r="B328" s="3" t="s">
        <v>15</v>
      </c>
      <c r="C328" s="3">
        <v>14</v>
      </c>
      <c r="D328" s="3">
        <v>26</v>
      </c>
      <c r="E328" s="3">
        <v>14</v>
      </c>
      <c r="F328" s="5" t="s">
        <v>825</v>
      </c>
      <c r="G328" s="3">
        <v>327</v>
      </c>
      <c r="H328" s="3">
        <v>882</v>
      </c>
      <c r="I328" s="3">
        <v>63</v>
      </c>
      <c r="J328" s="3">
        <v>23</v>
      </c>
      <c r="K328" s="5" t="s">
        <v>820</v>
      </c>
    </row>
    <row r="329" spans="1:11" x14ac:dyDescent="0.2">
      <c r="A329" s="1" t="s">
        <v>515</v>
      </c>
      <c r="B329" s="3" t="s">
        <v>7</v>
      </c>
      <c r="C329" s="3" t="s">
        <v>820</v>
      </c>
      <c r="D329" s="3">
        <v>24</v>
      </c>
      <c r="E329" s="3">
        <v>13</v>
      </c>
      <c r="F329" s="5" t="s">
        <v>825</v>
      </c>
      <c r="G329" s="3">
        <v>328</v>
      </c>
      <c r="H329" s="3">
        <v>693</v>
      </c>
      <c r="I329" s="3">
        <v>63</v>
      </c>
      <c r="J329" s="3">
        <v>23.07</v>
      </c>
      <c r="K329" s="5" t="s">
        <v>820</v>
      </c>
    </row>
    <row r="330" spans="1:11" x14ac:dyDescent="0.2">
      <c r="A330" s="1" t="s">
        <v>835</v>
      </c>
      <c r="B330" s="3" t="s">
        <v>10</v>
      </c>
      <c r="C330" s="3" t="s">
        <v>820</v>
      </c>
      <c r="D330" s="3">
        <v>22</v>
      </c>
      <c r="E330" s="3">
        <v>14</v>
      </c>
      <c r="F330" s="5" t="s">
        <v>821</v>
      </c>
      <c r="G330" s="3">
        <v>329</v>
      </c>
      <c r="H330" s="3">
        <v>126</v>
      </c>
      <c r="I330" s="3">
        <v>63</v>
      </c>
      <c r="J330" s="3">
        <v>15</v>
      </c>
      <c r="K330" s="5" t="e">
        <v>#N/A</v>
      </c>
    </row>
    <row r="331" spans="1:11" x14ac:dyDescent="0.2">
      <c r="A331" s="1" t="s">
        <v>196</v>
      </c>
      <c r="B331" s="3" t="s">
        <v>8</v>
      </c>
      <c r="C331" s="3">
        <v>9</v>
      </c>
      <c r="D331" s="3">
        <v>30</v>
      </c>
      <c r="E331" s="3">
        <v>12</v>
      </c>
      <c r="F331" s="5" t="s">
        <v>825</v>
      </c>
      <c r="G331" s="3">
        <v>330</v>
      </c>
      <c r="H331" s="3">
        <v>1133</v>
      </c>
      <c r="I331" s="3">
        <v>62.94</v>
      </c>
      <c r="J331" s="3">
        <v>14.83</v>
      </c>
      <c r="K331" s="5" t="s">
        <v>820</v>
      </c>
    </row>
    <row r="332" spans="1:11" x14ac:dyDescent="0.2">
      <c r="A332" s="1" t="s">
        <v>130</v>
      </c>
      <c r="B332" s="3" t="s">
        <v>10</v>
      </c>
      <c r="C332" s="3" t="s">
        <v>820</v>
      </c>
      <c r="D332" s="3">
        <v>28</v>
      </c>
      <c r="E332" s="3">
        <v>14</v>
      </c>
      <c r="F332" s="5" t="s">
        <v>828</v>
      </c>
      <c r="G332" s="3">
        <v>331</v>
      </c>
      <c r="H332" s="3">
        <v>1382</v>
      </c>
      <c r="I332" s="3">
        <v>62.82</v>
      </c>
      <c r="J332" s="3">
        <v>13.96</v>
      </c>
      <c r="K332" s="5" t="s">
        <v>820</v>
      </c>
    </row>
    <row r="333" spans="1:11" x14ac:dyDescent="0.2">
      <c r="A333" s="1" t="s">
        <v>75</v>
      </c>
      <c r="B333" s="3" t="s">
        <v>13</v>
      </c>
      <c r="C333" s="3">
        <v>8</v>
      </c>
      <c r="D333" s="3">
        <v>28</v>
      </c>
      <c r="E333" s="3">
        <v>13</v>
      </c>
      <c r="F333" s="5" t="s">
        <v>825</v>
      </c>
      <c r="G333" s="3">
        <v>332</v>
      </c>
      <c r="H333" s="3">
        <v>877</v>
      </c>
      <c r="I333" s="3">
        <v>62.64</v>
      </c>
      <c r="J333" s="3">
        <v>17.68</v>
      </c>
      <c r="K333" s="5" t="s">
        <v>820</v>
      </c>
    </row>
    <row r="334" spans="1:11" x14ac:dyDescent="0.2">
      <c r="A334" s="1" t="s">
        <v>31</v>
      </c>
      <c r="B334" s="3" t="s">
        <v>5</v>
      </c>
      <c r="C334" s="3">
        <v>8</v>
      </c>
      <c r="D334" s="3">
        <v>22</v>
      </c>
      <c r="E334" s="3">
        <v>13</v>
      </c>
      <c r="F334" s="5" t="s">
        <v>881</v>
      </c>
      <c r="G334" s="3">
        <v>333</v>
      </c>
      <c r="H334" s="3">
        <v>939</v>
      </c>
      <c r="I334" s="3">
        <v>62.6</v>
      </c>
      <c r="J334" s="3">
        <v>24.97</v>
      </c>
      <c r="K334" s="5" t="s">
        <v>820</v>
      </c>
    </row>
    <row r="335" spans="1:11" x14ac:dyDescent="0.2">
      <c r="A335" s="1" t="s">
        <v>416</v>
      </c>
      <c r="B335" s="3" t="s">
        <v>7</v>
      </c>
      <c r="C335" s="3">
        <v>6</v>
      </c>
      <c r="D335" s="3">
        <v>21</v>
      </c>
      <c r="E335" s="3">
        <v>13</v>
      </c>
      <c r="F335" s="5" t="s">
        <v>825</v>
      </c>
      <c r="G335" s="3">
        <v>334</v>
      </c>
      <c r="H335" s="3">
        <v>1064</v>
      </c>
      <c r="I335" s="3">
        <v>62.59</v>
      </c>
      <c r="J335" s="3">
        <v>16.649999999999999</v>
      </c>
      <c r="K335" s="5" t="s">
        <v>820</v>
      </c>
    </row>
    <row r="336" spans="1:11" x14ac:dyDescent="0.2">
      <c r="A336" s="1" t="s">
        <v>747</v>
      </c>
      <c r="B336" s="3" t="s">
        <v>9</v>
      </c>
      <c r="C336" s="3">
        <v>2</v>
      </c>
      <c r="D336" s="3">
        <v>24</v>
      </c>
      <c r="E336" s="3">
        <v>10</v>
      </c>
      <c r="F336" s="5" t="s">
        <v>824</v>
      </c>
      <c r="G336" s="3">
        <v>335</v>
      </c>
      <c r="H336" s="3">
        <v>499</v>
      </c>
      <c r="I336" s="3">
        <v>62.38</v>
      </c>
      <c r="J336" s="3">
        <v>17.13</v>
      </c>
      <c r="K336" s="5" t="s">
        <v>820</v>
      </c>
    </row>
    <row r="337" spans="1:11" x14ac:dyDescent="0.2">
      <c r="A337" s="1" t="s">
        <v>358</v>
      </c>
      <c r="B337" s="3" t="s">
        <v>3</v>
      </c>
      <c r="C337" s="3">
        <v>19</v>
      </c>
      <c r="D337" s="3">
        <v>22</v>
      </c>
      <c r="E337" s="3">
        <v>12</v>
      </c>
      <c r="F337" s="5" t="s">
        <v>828</v>
      </c>
      <c r="G337" s="3">
        <v>336</v>
      </c>
      <c r="H337" s="3">
        <v>1246</v>
      </c>
      <c r="I337" s="3">
        <v>62.3</v>
      </c>
      <c r="J337" s="3">
        <v>21.47</v>
      </c>
      <c r="K337" s="5" t="s">
        <v>820</v>
      </c>
    </row>
    <row r="338" spans="1:11" x14ac:dyDescent="0.2">
      <c r="A338" s="1" t="s">
        <v>576</v>
      </c>
      <c r="B338" s="3" t="s">
        <v>15</v>
      </c>
      <c r="C338" s="3">
        <v>18</v>
      </c>
      <c r="D338" s="3">
        <v>21</v>
      </c>
      <c r="E338" s="3">
        <v>14</v>
      </c>
      <c r="F338" s="5" t="s">
        <v>825</v>
      </c>
      <c r="G338" s="3">
        <v>337</v>
      </c>
      <c r="H338" s="3">
        <v>995</v>
      </c>
      <c r="I338" s="3">
        <v>62.19</v>
      </c>
      <c r="J338" s="3">
        <v>24.75</v>
      </c>
      <c r="K338" s="5" t="s">
        <v>820</v>
      </c>
    </row>
    <row r="339" spans="1:11" x14ac:dyDescent="0.2">
      <c r="A339" s="1" t="s">
        <v>462</v>
      </c>
      <c r="B339" s="3" t="s">
        <v>14</v>
      </c>
      <c r="C339" s="3">
        <v>16</v>
      </c>
      <c r="D339" s="3">
        <v>21</v>
      </c>
      <c r="E339" s="3">
        <v>12</v>
      </c>
      <c r="F339" s="5" t="s">
        <v>828</v>
      </c>
      <c r="G339" s="3">
        <v>338</v>
      </c>
      <c r="H339" s="3">
        <v>124</v>
      </c>
      <c r="I339" s="3">
        <v>62</v>
      </c>
      <c r="J339" s="3">
        <v>31</v>
      </c>
      <c r="K339" s="5">
        <v>1</v>
      </c>
    </row>
    <row r="340" spans="1:11" x14ac:dyDescent="0.2">
      <c r="A340" s="1" t="s">
        <v>732</v>
      </c>
      <c r="B340" s="3" t="s">
        <v>0</v>
      </c>
      <c r="C340" s="3">
        <v>8</v>
      </c>
      <c r="D340" s="3">
        <v>24</v>
      </c>
      <c r="E340" s="3">
        <v>14</v>
      </c>
      <c r="F340" s="5" t="s">
        <v>825</v>
      </c>
      <c r="G340" s="3">
        <v>339</v>
      </c>
      <c r="H340" s="3">
        <v>1050</v>
      </c>
      <c r="I340" s="3">
        <v>61.76</v>
      </c>
      <c r="J340" s="3">
        <v>24.45</v>
      </c>
      <c r="K340" s="5" t="s">
        <v>820</v>
      </c>
    </row>
    <row r="341" spans="1:11" x14ac:dyDescent="0.2">
      <c r="A341" s="1" t="s">
        <v>221</v>
      </c>
      <c r="B341" s="3" t="s">
        <v>16</v>
      </c>
      <c r="C341" s="3">
        <v>6</v>
      </c>
      <c r="D341" s="3">
        <v>21</v>
      </c>
      <c r="E341" s="3">
        <v>14</v>
      </c>
      <c r="F341" s="5" t="s">
        <v>880</v>
      </c>
      <c r="G341" s="3">
        <v>340</v>
      </c>
      <c r="H341" s="3">
        <v>679</v>
      </c>
      <c r="I341" s="3">
        <v>61.73</v>
      </c>
      <c r="J341" s="3">
        <v>17.8</v>
      </c>
      <c r="K341" s="5" t="s">
        <v>820</v>
      </c>
    </row>
    <row r="342" spans="1:11" x14ac:dyDescent="0.2">
      <c r="A342" s="1" t="s">
        <v>781</v>
      </c>
      <c r="B342" s="3" t="s">
        <v>6</v>
      </c>
      <c r="C342" s="3">
        <v>22</v>
      </c>
      <c r="D342" s="3">
        <v>21</v>
      </c>
      <c r="E342" s="3">
        <v>10</v>
      </c>
      <c r="F342" s="5" t="s">
        <v>824</v>
      </c>
      <c r="G342" s="3">
        <v>341</v>
      </c>
      <c r="H342" s="3">
        <v>1350</v>
      </c>
      <c r="I342" s="3">
        <v>61.36</v>
      </c>
      <c r="J342" s="3">
        <v>21.28</v>
      </c>
      <c r="K342" s="5">
        <v>1</v>
      </c>
    </row>
    <row r="343" spans="1:11" x14ac:dyDescent="0.2">
      <c r="A343" s="1" t="s">
        <v>281</v>
      </c>
      <c r="B343" s="3" t="s">
        <v>4</v>
      </c>
      <c r="C343" s="3">
        <v>22</v>
      </c>
      <c r="D343" s="3">
        <v>20</v>
      </c>
      <c r="E343" s="3">
        <v>14</v>
      </c>
      <c r="F343" s="5" t="s">
        <v>824</v>
      </c>
      <c r="G343" s="3">
        <v>342</v>
      </c>
      <c r="H343" s="3">
        <v>1104</v>
      </c>
      <c r="I343" s="3">
        <v>61.33</v>
      </c>
      <c r="J343" s="3">
        <v>16.14</v>
      </c>
      <c r="K343" s="5">
        <v>1</v>
      </c>
    </row>
    <row r="344" spans="1:11" x14ac:dyDescent="0.2">
      <c r="A344" s="1" t="s">
        <v>702</v>
      </c>
      <c r="B344" s="3" t="s">
        <v>15</v>
      </c>
      <c r="C344" s="3">
        <v>22</v>
      </c>
      <c r="D344" s="3">
        <v>29</v>
      </c>
      <c r="E344" s="3">
        <v>14</v>
      </c>
      <c r="F344" s="5" t="s">
        <v>828</v>
      </c>
      <c r="G344" s="3">
        <v>343</v>
      </c>
      <c r="H344" s="3">
        <v>1287</v>
      </c>
      <c r="I344" s="3">
        <v>61.29</v>
      </c>
      <c r="J344" s="3">
        <v>10.92</v>
      </c>
      <c r="K344" s="5" t="s">
        <v>820</v>
      </c>
    </row>
    <row r="345" spans="1:11" x14ac:dyDescent="0.2">
      <c r="A345" s="1" t="s">
        <v>810</v>
      </c>
      <c r="B345" s="3" t="s">
        <v>1</v>
      </c>
      <c r="C345" s="3" t="s">
        <v>820</v>
      </c>
      <c r="D345" s="3">
        <v>27</v>
      </c>
      <c r="E345" s="3">
        <v>13</v>
      </c>
      <c r="F345" s="5" t="s">
        <v>828</v>
      </c>
      <c r="G345" s="3">
        <v>344</v>
      </c>
      <c r="H345" s="3">
        <v>490</v>
      </c>
      <c r="I345" s="3">
        <v>61.25</v>
      </c>
      <c r="J345" s="3">
        <v>13.18</v>
      </c>
      <c r="K345" s="5" t="s">
        <v>820</v>
      </c>
    </row>
    <row r="346" spans="1:11" x14ac:dyDescent="0.2">
      <c r="A346" s="1" t="s">
        <v>275</v>
      </c>
      <c r="B346" s="3" t="s">
        <v>7</v>
      </c>
      <c r="C346" s="3">
        <v>17</v>
      </c>
      <c r="D346" s="3">
        <v>25</v>
      </c>
      <c r="E346" s="3">
        <v>13</v>
      </c>
      <c r="F346" s="5" t="s">
        <v>825</v>
      </c>
      <c r="G346" s="3">
        <v>345</v>
      </c>
      <c r="H346" s="3">
        <v>672</v>
      </c>
      <c r="I346" s="3">
        <v>61.09</v>
      </c>
      <c r="J346" s="3">
        <v>16</v>
      </c>
      <c r="K346" s="5" t="s">
        <v>820</v>
      </c>
    </row>
    <row r="347" spans="1:11" x14ac:dyDescent="0.2">
      <c r="A347" s="1" t="s">
        <v>538</v>
      </c>
      <c r="B347" s="3" t="s">
        <v>14</v>
      </c>
      <c r="C347" s="3">
        <v>18</v>
      </c>
      <c r="D347" s="3">
        <v>25</v>
      </c>
      <c r="E347" s="3">
        <v>12</v>
      </c>
      <c r="F347" s="5" t="s">
        <v>828</v>
      </c>
      <c r="G347" s="3">
        <v>346</v>
      </c>
      <c r="H347" s="3">
        <v>855</v>
      </c>
      <c r="I347" s="3">
        <v>61.07</v>
      </c>
      <c r="J347" s="3">
        <v>16.43</v>
      </c>
      <c r="K347" s="5" t="s">
        <v>820</v>
      </c>
    </row>
    <row r="348" spans="1:11" x14ac:dyDescent="0.2">
      <c r="A348" s="1" t="s">
        <v>471</v>
      </c>
      <c r="B348" s="3" t="s">
        <v>0</v>
      </c>
      <c r="C348" s="3">
        <v>10</v>
      </c>
      <c r="D348" s="3">
        <v>25</v>
      </c>
      <c r="E348" s="3">
        <v>14</v>
      </c>
      <c r="F348" s="5" t="s">
        <v>825</v>
      </c>
      <c r="G348" s="3">
        <v>347</v>
      </c>
      <c r="H348" s="3">
        <v>1037</v>
      </c>
      <c r="I348" s="3">
        <v>61</v>
      </c>
      <c r="J348" s="3">
        <v>18.989999999999998</v>
      </c>
      <c r="K348" s="5" t="s">
        <v>820</v>
      </c>
    </row>
    <row r="349" spans="1:11" x14ac:dyDescent="0.2">
      <c r="A349" s="1" t="s">
        <v>759</v>
      </c>
      <c r="B349" s="3" t="s">
        <v>11</v>
      </c>
      <c r="C349" s="3">
        <v>20</v>
      </c>
      <c r="D349" s="3">
        <v>26</v>
      </c>
      <c r="E349" s="3">
        <v>12</v>
      </c>
      <c r="F349" s="5" t="s">
        <v>882</v>
      </c>
      <c r="G349" s="3">
        <v>348</v>
      </c>
      <c r="H349" s="3">
        <v>61</v>
      </c>
      <c r="I349" s="3">
        <v>61</v>
      </c>
      <c r="J349" s="3">
        <v>0</v>
      </c>
      <c r="K349" s="5" t="s">
        <v>820</v>
      </c>
    </row>
    <row r="350" spans="1:11" x14ac:dyDescent="0.2">
      <c r="A350" s="1" t="s">
        <v>285</v>
      </c>
      <c r="B350" s="3" t="s">
        <v>16</v>
      </c>
      <c r="C350" s="3">
        <v>22</v>
      </c>
      <c r="D350" s="3">
        <v>26</v>
      </c>
      <c r="E350" s="3">
        <v>14</v>
      </c>
      <c r="F350" s="5" t="s">
        <v>828</v>
      </c>
      <c r="G350" s="3">
        <v>349</v>
      </c>
      <c r="H350" s="3">
        <v>975</v>
      </c>
      <c r="I350" s="3">
        <v>60.94</v>
      </c>
      <c r="J350" s="3">
        <v>19.46</v>
      </c>
      <c r="K350" s="5" t="s">
        <v>820</v>
      </c>
    </row>
    <row r="351" spans="1:11" x14ac:dyDescent="0.2">
      <c r="A351" s="1" t="s">
        <v>642</v>
      </c>
      <c r="B351" s="3" t="s">
        <v>15</v>
      </c>
      <c r="C351" s="3">
        <v>1</v>
      </c>
      <c r="D351" s="3">
        <v>21</v>
      </c>
      <c r="E351" s="3">
        <v>14</v>
      </c>
      <c r="F351" s="5" t="s">
        <v>825</v>
      </c>
      <c r="G351" s="3">
        <v>350</v>
      </c>
      <c r="H351" s="3">
        <v>303</v>
      </c>
      <c r="I351" s="3">
        <v>60.6</v>
      </c>
      <c r="J351" s="3">
        <v>16.170000000000002</v>
      </c>
      <c r="K351" s="5" t="s">
        <v>820</v>
      </c>
    </row>
    <row r="352" spans="1:11" x14ac:dyDescent="0.2">
      <c r="A352" s="1" t="s">
        <v>620</v>
      </c>
      <c r="B352" s="3" t="s">
        <v>8</v>
      </c>
      <c r="C352" s="3">
        <v>9</v>
      </c>
      <c r="D352" s="3">
        <v>27</v>
      </c>
      <c r="E352" s="3">
        <v>12</v>
      </c>
      <c r="F352" s="5" t="s">
        <v>825</v>
      </c>
      <c r="G352" s="3">
        <v>351</v>
      </c>
      <c r="H352" s="3">
        <v>605</v>
      </c>
      <c r="I352" s="3">
        <v>60.5</v>
      </c>
      <c r="J352" s="3">
        <v>22.33</v>
      </c>
      <c r="K352" s="5" t="s">
        <v>820</v>
      </c>
    </row>
    <row r="353" spans="1:11" x14ac:dyDescent="0.2">
      <c r="A353" s="1" t="s">
        <v>723</v>
      </c>
      <c r="B353" s="3" t="s">
        <v>3</v>
      </c>
      <c r="C353" s="3">
        <v>8</v>
      </c>
      <c r="D353" s="3">
        <v>28</v>
      </c>
      <c r="E353" s="3">
        <v>12</v>
      </c>
      <c r="F353" s="5" t="s">
        <v>828</v>
      </c>
      <c r="G353" s="3">
        <v>352</v>
      </c>
      <c r="H353" s="3">
        <v>1147</v>
      </c>
      <c r="I353" s="3">
        <v>60.37</v>
      </c>
      <c r="J353" s="3">
        <v>16.149999999999999</v>
      </c>
      <c r="K353" s="5" t="s">
        <v>820</v>
      </c>
    </row>
    <row r="354" spans="1:11" x14ac:dyDescent="0.2">
      <c r="A354" s="1" t="s">
        <v>636</v>
      </c>
      <c r="B354" s="3" t="s">
        <v>15</v>
      </c>
      <c r="C354" s="3">
        <v>5</v>
      </c>
      <c r="D354" s="3">
        <v>23</v>
      </c>
      <c r="E354" s="3">
        <v>14</v>
      </c>
      <c r="F354" s="5" t="s">
        <v>880</v>
      </c>
      <c r="G354" s="3">
        <v>353</v>
      </c>
      <c r="H354" s="3">
        <v>422</v>
      </c>
      <c r="I354" s="3">
        <v>60.29</v>
      </c>
      <c r="J354" s="3">
        <v>9.9499999999999993</v>
      </c>
      <c r="K354" s="5" t="s">
        <v>820</v>
      </c>
    </row>
    <row r="355" spans="1:11" x14ac:dyDescent="0.2">
      <c r="A355" s="1" t="s">
        <v>38</v>
      </c>
      <c r="B355" s="3" t="s">
        <v>9</v>
      </c>
      <c r="C355" s="3">
        <v>13</v>
      </c>
      <c r="D355" s="3">
        <v>22</v>
      </c>
      <c r="E355" s="3">
        <v>10</v>
      </c>
      <c r="F355" s="5" t="s">
        <v>880</v>
      </c>
      <c r="G355" s="3">
        <v>354</v>
      </c>
      <c r="H355" s="3">
        <v>903</v>
      </c>
      <c r="I355" s="3">
        <v>60.2</v>
      </c>
      <c r="J355" s="3">
        <v>17.86</v>
      </c>
      <c r="K355" s="5" t="s">
        <v>820</v>
      </c>
    </row>
    <row r="356" spans="1:11" x14ac:dyDescent="0.2">
      <c r="A356" s="1" t="s">
        <v>506</v>
      </c>
      <c r="B356" s="3" t="s">
        <v>13</v>
      </c>
      <c r="C356" s="3">
        <v>19</v>
      </c>
      <c r="D356" s="3">
        <v>22</v>
      </c>
      <c r="E356" s="3">
        <v>13</v>
      </c>
      <c r="F356" s="5" t="s">
        <v>884</v>
      </c>
      <c r="G356" s="3">
        <v>355</v>
      </c>
      <c r="H356" s="3">
        <v>722</v>
      </c>
      <c r="I356" s="3">
        <v>60.17</v>
      </c>
      <c r="J356" s="3">
        <v>16.649999999999999</v>
      </c>
      <c r="K356" s="5" t="s">
        <v>820</v>
      </c>
    </row>
    <row r="357" spans="1:11" x14ac:dyDescent="0.2">
      <c r="A357" s="1" t="s">
        <v>586</v>
      </c>
      <c r="B357" s="3" t="s">
        <v>0</v>
      </c>
      <c r="C357" s="3" t="s">
        <v>820</v>
      </c>
      <c r="D357" s="3">
        <v>22</v>
      </c>
      <c r="E357" s="3">
        <v>14</v>
      </c>
      <c r="F357" s="5" t="s">
        <v>828</v>
      </c>
      <c r="G357" s="3">
        <v>356</v>
      </c>
      <c r="H357" s="3">
        <v>481</v>
      </c>
      <c r="I357" s="3">
        <v>60.12</v>
      </c>
      <c r="J357" s="3">
        <v>19.190000000000001</v>
      </c>
      <c r="K357" s="5" t="s">
        <v>820</v>
      </c>
    </row>
    <row r="358" spans="1:11" x14ac:dyDescent="0.2">
      <c r="A358" s="1" t="s">
        <v>254</v>
      </c>
      <c r="B358" s="3" t="s">
        <v>1</v>
      </c>
      <c r="C358" s="3">
        <v>18</v>
      </c>
      <c r="D358" s="3">
        <v>24</v>
      </c>
      <c r="E358" s="3">
        <v>13</v>
      </c>
      <c r="F358" s="5" t="s">
        <v>825</v>
      </c>
      <c r="G358" s="3">
        <v>357</v>
      </c>
      <c r="H358" s="3">
        <v>180</v>
      </c>
      <c r="I358" s="3">
        <v>60</v>
      </c>
      <c r="J358" s="3">
        <v>24.04</v>
      </c>
      <c r="K358" s="5" t="s">
        <v>820</v>
      </c>
    </row>
    <row r="359" spans="1:11" x14ac:dyDescent="0.2">
      <c r="A359" s="1" t="s">
        <v>314</v>
      </c>
      <c r="B359" s="3" t="s">
        <v>3</v>
      </c>
      <c r="C359" s="3">
        <v>4</v>
      </c>
      <c r="D359" s="3">
        <v>23</v>
      </c>
      <c r="E359" s="3">
        <v>12</v>
      </c>
      <c r="F359" s="5" t="s">
        <v>828</v>
      </c>
      <c r="G359" s="3">
        <v>358</v>
      </c>
      <c r="H359" s="3">
        <v>60</v>
      </c>
      <c r="I359" s="3">
        <v>60</v>
      </c>
      <c r="J359" s="3">
        <v>0</v>
      </c>
      <c r="K359" s="5" t="s">
        <v>820</v>
      </c>
    </row>
    <row r="360" spans="1:11" x14ac:dyDescent="0.2">
      <c r="A360" s="1" t="s">
        <v>27</v>
      </c>
      <c r="B360" s="3" t="s">
        <v>6</v>
      </c>
      <c r="C360" s="3">
        <v>14</v>
      </c>
      <c r="D360" s="3">
        <v>20</v>
      </c>
      <c r="E360" s="3">
        <v>10</v>
      </c>
      <c r="F360" s="5" t="s">
        <v>825</v>
      </c>
      <c r="G360" s="3">
        <v>359</v>
      </c>
      <c r="H360" s="3">
        <v>955</v>
      </c>
      <c r="I360" s="3">
        <v>59.69</v>
      </c>
      <c r="J360" s="3">
        <v>20</v>
      </c>
      <c r="K360" s="5" t="s">
        <v>820</v>
      </c>
    </row>
    <row r="361" spans="1:11" x14ac:dyDescent="0.2">
      <c r="A361" s="1" t="s">
        <v>239</v>
      </c>
      <c r="B361" s="3" t="s">
        <v>7</v>
      </c>
      <c r="C361" s="3">
        <v>2</v>
      </c>
      <c r="D361" s="3">
        <v>20</v>
      </c>
      <c r="E361" s="3">
        <v>13</v>
      </c>
      <c r="F361" s="5" t="s">
        <v>881</v>
      </c>
      <c r="G361" s="3">
        <v>360</v>
      </c>
      <c r="H361" s="3">
        <v>179</v>
      </c>
      <c r="I361" s="3">
        <v>59.67</v>
      </c>
      <c r="J361" s="3">
        <v>18.98</v>
      </c>
      <c r="K361" s="5" t="s">
        <v>820</v>
      </c>
    </row>
    <row r="362" spans="1:11" x14ac:dyDescent="0.2">
      <c r="A362" s="1" t="s">
        <v>54</v>
      </c>
      <c r="B362" s="3" t="s">
        <v>0</v>
      </c>
      <c r="C362" s="3">
        <v>10</v>
      </c>
      <c r="D362" s="3">
        <v>30</v>
      </c>
      <c r="E362" s="3">
        <v>14</v>
      </c>
      <c r="F362" s="5" t="s">
        <v>825</v>
      </c>
      <c r="G362" s="3">
        <v>361</v>
      </c>
      <c r="H362" s="3">
        <v>1193</v>
      </c>
      <c r="I362" s="3">
        <v>59.65</v>
      </c>
      <c r="J362" s="3">
        <v>22.25</v>
      </c>
      <c r="K362" s="5" t="s">
        <v>820</v>
      </c>
    </row>
    <row r="363" spans="1:11" x14ac:dyDescent="0.2">
      <c r="A363" s="1" t="s">
        <v>352</v>
      </c>
      <c r="B363" s="3" t="s">
        <v>2</v>
      </c>
      <c r="C363" s="3">
        <v>22</v>
      </c>
      <c r="D363" s="3">
        <v>22</v>
      </c>
      <c r="E363" s="3">
        <v>13</v>
      </c>
      <c r="F363" s="5" t="s">
        <v>825</v>
      </c>
      <c r="G363" s="3">
        <v>362</v>
      </c>
      <c r="H363" s="3">
        <v>1133</v>
      </c>
      <c r="I363" s="3">
        <v>59.63</v>
      </c>
      <c r="J363" s="3">
        <v>19.77</v>
      </c>
      <c r="K363" s="5">
        <v>1</v>
      </c>
    </row>
    <row r="364" spans="1:11" x14ac:dyDescent="0.2">
      <c r="A364" s="1" t="s">
        <v>97</v>
      </c>
      <c r="B364" s="3" t="s">
        <v>16</v>
      </c>
      <c r="C364" s="3">
        <v>7</v>
      </c>
      <c r="D364" s="3">
        <v>24</v>
      </c>
      <c r="E364" s="3">
        <v>14</v>
      </c>
      <c r="F364" s="5" t="s">
        <v>828</v>
      </c>
      <c r="G364" s="3">
        <v>363</v>
      </c>
      <c r="H364" s="3">
        <v>119</v>
      </c>
      <c r="I364" s="3">
        <v>59.5</v>
      </c>
      <c r="J364" s="3">
        <v>6.5</v>
      </c>
      <c r="K364" s="5" t="s">
        <v>820</v>
      </c>
    </row>
    <row r="365" spans="1:11" x14ac:dyDescent="0.2">
      <c r="A365" s="1" t="s">
        <v>684</v>
      </c>
      <c r="B365" s="3" t="s">
        <v>14</v>
      </c>
      <c r="C365" s="3">
        <v>7</v>
      </c>
      <c r="D365" s="3">
        <v>30</v>
      </c>
      <c r="E365" s="3">
        <v>12</v>
      </c>
      <c r="F365" s="5" t="s">
        <v>828</v>
      </c>
      <c r="G365" s="3">
        <v>364</v>
      </c>
      <c r="H365" s="3">
        <v>297</v>
      </c>
      <c r="I365" s="3">
        <v>59.4</v>
      </c>
      <c r="J365" s="3">
        <v>16.760000000000002</v>
      </c>
      <c r="K365" s="5" t="s">
        <v>820</v>
      </c>
    </row>
    <row r="366" spans="1:11" x14ac:dyDescent="0.2">
      <c r="A366" s="1" t="s">
        <v>154</v>
      </c>
      <c r="B366" s="3" t="s">
        <v>5</v>
      </c>
      <c r="C366" s="3">
        <v>9</v>
      </c>
      <c r="D366" s="3">
        <v>26</v>
      </c>
      <c r="E366" s="3">
        <v>13</v>
      </c>
      <c r="F366" s="5" t="s">
        <v>882</v>
      </c>
      <c r="G366" s="3">
        <v>365</v>
      </c>
      <c r="H366" s="3">
        <v>651</v>
      </c>
      <c r="I366" s="3">
        <v>59.18</v>
      </c>
      <c r="J366" s="3">
        <v>19.71</v>
      </c>
      <c r="K366" s="5" t="s">
        <v>820</v>
      </c>
    </row>
    <row r="367" spans="1:11" x14ac:dyDescent="0.2">
      <c r="A367" s="1" t="s">
        <v>168</v>
      </c>
      <c r="B367" s="3" t="s">
        <v>15</v>
      </c>
      <c r="C367" s="3">
        <v>9</v>
      </c>
      <c r="D367" s="3">
        <v>24</v>
      </c>
      <c r="E367" s="3">
        <v>14</v>
      </c>
      <c r="F367" s="5" t="s">
        <v>880</v>
      </c>
      <c r="G367" s="3">
        <v>366</v>
      </c>
      <c r="H367" s="3">
        <v>1063</v>
      </c>
      <c r="I367" s="3">
        <v>59.06</v>
      </c>
      <c r="J367" s="3">
        <v>21.1</v>
      </c>
      <c r="K367" s="5" t="s">
        <v>820</v>
      </c>
    </row>
    <row r="368" spans="1:11" x14ac:dyDescent="0.2">
      <c r="A368" s="1" t="s">
        <v>737</v>
      </c>
      <c r="B368" s="3" t="s">
        <v>13</v>
      </c>
      <c r="C368" s="3">
        <v>22</v>
      </c>
      <c r="D368" s="3">
        <v>22</v>
      </c>
      <c r="E368" s="3">
        <v>13</v>
      </c>
      <c r="F368" s="5" t="s">
        <v>880</v>
      </c>
      <c r="G368" s="3">
        <v>367</v>
      </c>
      <c r="H368" s="3">
        <v>1118</v>
      </c>
      <c r="I368" s="3">
        <v>58.84</v>
      </c>
      <c r="J368" s="3">
        <v>20.28</v>
      </c>
      <c r="K368" s="5" t="s">
        <v>820</v>
      </c>
    </row>
    <row r="369" spans="1:11" x14ac:dyDescent="0.2">
      <c r="A369" s="1" t="s">
        <v>304</v>
      </c>
      <c r="B369" s="3" t="s">
        <v>10</v>
      </c>
      <c r="C369" s="3">
        <v>15</v>
      </c>
      <c r="D369" s="3">
        <v>26</v>
      </c>
      <c r="E369" s="3">
        <v>14</v>
      </c>
      <c r="F369" s="5" t="s">
        <v>828</v>
      </c>
      <c r="G369" s="3">
        <v>368</v>
      </c>
      <c r="H369" s="3">
        <v>1235</v>
      </c>
      <c r="I369" s="3">
        <v>58.81</v>
      </c>
      <c r="J369" s="3">
        <v>19.09</v>
      </c>
      <c r="K369" s="5" t="s">
        <v>820</v>
      </c>
    </row>
    <row r="370" spans="1:11" x14ac:dyDescent="0.2">
      <c r="A370" s="1" t="s">
        <v>378</v>
      </c>
      <c r="B370" s="3" t="s">
        <v>14</v>
      </c>
      <c r="C370" s="3">
        <v>12</v>
      </c>
      <c r="D370" s="3">
        <v>26</v>
      </c>
      <c r="E370" s="3">
        <v>12</v>
      </c>
      <c r="F370" s="5" t="s">
        <v>825</v>
      </c>
      <c r="G370" s="3">
        <v>369</v>
      </c>
      <c r="H370" s="3">
        <v>470</v>
      </c>
      <c r="I370" s="3">
        <v>58.75</v>
      </c>
      <c r="J370" s="3">
        <v>19.36</v>
      </c>
      <c r="K370" s="5" t="s">
        <v>820</v>
      </c>
    </row>
    <row r="371" spans="1:11" x14ac:dyDescent="0.2">
      <c r="A371" s="1" t="s">
        <v>749</v>
      </c>
      <c r="B371" s="3" t="s">
        <v>16</v>
      </c>
      <c r="C371" s="3">
        <v>2</v>
      </c>
      <c r="D371" s="3">
        <v>24</v>
      </c>
      <c r="E371" s="3">
        <v>14</v>
      </c>
      <c r="F371" s="5" t="s">
        <v>824</v>
      </c>
      <c r="G371" s="3">
        <v>370</v>
      </c>
      <c r="H371" s="3">
        <v>235</v>
      </c>
      <c r="I371" s="3">
        <v>58.75</v>
      </c>
      <c r="J371" s="3">
        <v>16.47</v>
      </c>
      <c r="K371" s="5" t="s">
        <v>820</v>
      </c>
    </row>
    <row r="372" spans="1:11" x14ac:dyDescent="0.2">
      <c r="A372" s="1" t="s">
        <v>91</v>
      </c>
      <c r="B372" s="3" t="s">
        <v>3</v>
      </c>
      <c r="C372" s="3">
        <v>17</v>
      </c>
      <c r="D372" s="3">
        <v>23</v>
      </c>
      <c r="E372" s="3">
        <v>12</v>
      </c>
      <c r="F372" s="5" t="s">
        <v>828</v>
      </c>
      <c r="G372" s="3">
        <v>371</v>
      </c>
      <c r="H372" s="3">
        <v>645</v>
      </c>
      <c r="I372" s="3">
        <v>58.64</v>
      </c>
      <c r="J372" s="3">
        <v>12.62</v>
      </c>
      <c r="K372" s="5" t="s">
        <v>820</v>
      </c>
    </row>
    <row r="373" spans="1:11" x14ac:dyDescent="0.2">
      <c r="A373" s="1" t="s">
        <v>367</v>
      </c>
      <c r="B373" s="3" t="s">
        <v>11</v>
      </c>
      <c r="C373" s="3">
        <v>13</v>
      </c>
      <c r="D373" s="3">
        <v>28</v>
      </c>
      <c r="E373" s="3">
        <v>12</v>
      </c>
      <c r="F373" s="5" t="s">
        <v>824</v>
      </c>
      <c r="G373" s="3">
        <v>372</v>
      </c>
      <c r="H373" s="3">
        <v>702</v>
      </c>
      <c r="I373" s="3">
        <v>58.5</v>
      </c>
      <c r="J373" s="3">
        <v>20.85</v>
      </c>
      <c r="K373" s="5" t="s">
        <v>820</v>
      </c>
    </row>
    <row r="374" spans="1:11" x14ac:dyDescent="0.2">
      <c r="A374" s="1" t="s">
        <v>490</v>
      </c>
      <c r="B374" s="3" t="s">
        <v>10</v>
      </c>
      <c r="C374" s="3">
        <v>12</v>
      </c>
      <c r="D374" s="3">
        <v>23</v>
      </c>
      <c r="E374" s="3">
        <v>14</v>
      </c>
      <c r="F374" s="5" t="s">
        <v>825</v>
      </c>
      <c r="G374" s="3">
        <v>373</v>
      </c>
      <c r="H374" s="3">
        <v>1228</v>
      </c>
      <c r="I374" s="3">
        <v>58.48</v>
      </c>
      <c r="J374" s="3">
        <v>19.75</v>
      </c>
      <c r="K374" s="5" t="s">
        <v>820</v>
      </c>
    </row>
    <row r="375" spans="1:11" x14ac:dyDescent="0.2">
      <c r="A375" s="1" t="s">
        <v>778</v>
      </c>
      <c r="B375" s="3" t="s">
        <v>4</v>
      </c>
      <c r="C375" s="3">
        <v>18</v>
      </c>
      <c r="D375" s="3">
        <v>24</v>
      </c>
      <c r="E375" s="3">
        <v>14</v>
      </c>
      <c r="F375" s="5" t="s">
        <v>828</v>
      </c>
      <c r="G375" s="3">
        <v>374</v>
      </c>
      <c r="H375" s="3">
        <v>643</v>
      </c>
      <c r="I375" s="3">
        <v>58.45</v>
      </c>
      <c r="J375" s="3">
        <v>12.91</v>
      </c>
      <c r="K375" s="5" t="s">
        <v>820</v>
      </c>
    </row>
    <row r="376" spans="1:11" x14ac:dyDescent="0.2">
      <c r="A376" s="1" t="s">
        <v>746</v>
      </c>
      <c r="B376" s="3" t="s">
        <v>12</v>
      </c>
      <c r="C376" s="3">
        <v>21</v>
      </c>
      <c r="D376" s="3">
        <v>24</v>
      </c>
      <c r="E376" s="3">
        <v>13</v>
      </c>
      <c r="F376" s="5" t="s">
        <v>884</v>
      </c>
      <c r="G376" s="3">
        <v>375</v>
      </c>
      <c r="H376" s="3">
        <v>699</v>
      </c>
      <c r="I376" s="3">
        <v>58.25</v>
      </c>
      <c r="J376" s="3">
        <v>11.61</v>
      </c>
      <c r="K376" s="5" t="s">
        <v>820</v>
      </c>
    </row>
    <row r="377" spans="1:11" x14ac:dyDescent="0.2">
      <c r="A377" s="1" t="s">
        <v>421</v>
      </c>
      <c r="B377" s="3" t="s">
        <v>7</v>
      </c>
      <c r="C377" s="3">
        <v>5</v>
      </c>
      <c r="D377" s="3">
        <v>21</v>
      </c>
      <c r="E377" s="3">
        <v>13</v>
      </c>
      <c r="F377" s="5" t="s">
        <v>825</v>
      </c>
      <c r="G377" s="3">
        <v>376</v>
      </c>
      <c r="H377" s="3">
        <v>523</v>
      </c>
      <c r="I377" s="3">
        <v>58.11</v>
      </c>
      <c r="J377" s="3">
        <v>16.45</v>
      </c>
      <c r="K377" s="5" t="s">
        <v>820</v>
      </c>
    </row>
    <row r="378" spans="1:11" x14ac:dyDescent="0.2">
      <c r="A378" s="1" t="s">
        <v>540</v>
      </c>
      <c r="B378" s="3" t="s">
        <v>17</v>
      </c>
      <c r="C378" s="3">
        <v>21</v>
      </c>
      <c r="D378" s="3">
        <v>25</v>
      </c>
      <c r="E378" s="3">
        <v>14</v>
      </c>
      <c r="F378" s="5" t="s">
        <v>824</v>
      </c>
      <c r="G378" s="3">
        <v>377</v>
      </c>
      <c r="H378" s="3">
        <v>581</v>
      </c>
      <c r="I378" s="3">
        <v>58.1</v>
      </c>
      <c r="J378" s="3">
        <v>13.38</v>
      </c>
      <c r="K378" s="5" t="s">
        <v>820</v>
      </c>
    </row>
    <row r="379" spans="1:11" x14ac:dyDescent="0.2">
      <c r="A379" s="1" t="s">
        <v>413</v>
      </c>
      <c r="B379" s="3" t="s">
        <v>14</v>
      </c>
      <c r="C379" s="3">
        <v>8</v>
      </c>
      <c r="D379" s="3">
        <v>22</v>
      </c>
      <c r="E379" s="3">
        <v>12</v>
      </c>
      <c r="F379" s="5" t="s">
        <v>825</v>
      </c>
      <c r="G379" s="3">
        <v>378</v>
      </c>
      <c r="H379" s="3">
        <v>754</v>
      </c>
      <c r="I379" s="3">
        <v>58</v>
      </c>
      <c r="J379" s="3">
        <v>22.28</v>
      </c>
      <c r="K379" s="5" t="s">
        <v>820</v>
      </c>
    </row>
    <row r="380" spans="1:11" x14ac:dyDescent="0.2">
      <c r="A380" s="1" t="s">
        <v>144</v>
      </c>
      <c r="B380" s="3" t="s">
        <v>16</v>
      </c>
      <c r="C380" s="3">
        <v>6</v>
      </c>
      <c r="D380" s="3">
        <v>25</v>
      </c>
      <c r="E380" s="3">
        <v>14</v>
      </c>
      <c r="F380" s="5" t="s">
        <v>880</v>
      </c>
      <c r="G380" s="3">
        <v>379</v>
      </c>
      <c r="H380" s="3">
        <v>348</v>
      </c>
      <c r="I380" s="3">
        <v>58</v>
      </c>
      <c r="J380" s="3">
        <v>17.39</v>
      </c>
      <c r="K380" s="5" t="s">
        <v>820</v>
      </c>
    </row>
    <row r="381" spans="1:11" x14ac:dyDescent="0.2">
      <c r="A381" s="1" t="s">
        <v>252</v>
      </c>
      <c r="B381" s="3" t="s">
        <v>2</v>
      </c>
      <c r="C381" s="3">
        <v>21</v>
      </c>
      <c r="D381" s="3">
        <v>28</v>
      </c>
      <c r="E381" s="3">
        <v>13</v>
      </c>
      <c r="F381" s="5" t="s">
        <v>825</v>
      </c>
      <c r="G381" s="3">
        <v>380</v>
      </c>
      <c r="H381" s="3">
        <v>979</v>
      </c>
      <c r="I381" s="3">
        <v>57.59</v>
      </c>
      <c r="J381" s="3">
        <v>22.94</v>
      </c>
      <c r="K381" s="5" t="s">
        <v>820</v>
      </c>
    </row>
    <row r="382" spans="1:11" x14ac:dyDescent="0.2">
      <c r="A382" s="1" t="s">
        <v>530</v>
      </c>
      <c r="B382" s="3" t="s">
        <v>5</v>
      </c>
      <c r="C382" s="3">
        <v>21</v>
      </c>
      <c r="D382" s="3">
        <v>22</v>
      </c>
      <c r="E382" s="3">
        <v>13</v>
      </c>
      <c r="F382" s="5" t="s">
        <v>825</v>
      </c>
      <c r="G382" s="3">
        <v>381</v>
      </c>
      <c r="H382" s="3">
        <v>978</v>
      </c>
      <c r="I382" s="3">
        <v>57.53</v>
      </c>
      <c r="J382" s="3">
        <v>19.64</v>
      </c>
      <c r="K382" s="5" t="s">
        <v>820</v>
      </c>
    </row>
    <row r="383" spans="1:11" x14ac:dyDescent="0.2">
      <c r="A383" s="1" t="s">
        <v>106</v>
      </c>
      <c r="B383" s="3" t="s">
        <v>4</v>
      </c>
      <c r="C383" s="3">
        <v>22</v>
      </c>
      <c r="D383" s="3">
        <v>29</v>
      </c>
      <c r="E383" s="3">
        <v>14</v>
      </c>
      <c r="F383" s="5" t="s">
        <v>828</v>
      </c>
      <c r="G383" s="3">
        <v>382</v>
      </c>
      <c r="H383" s="3">
        <v>920</v>
      </c>
      <c r="I383" s="3">
        <v>57.5</v>
      </c>
      <c r="J383" s="3">
        <v>16.149999999999999</v>
      </c>
      <c r="K383" s="5" t="s">
        <v>820</v>
      </c>
    </row>
    <row r="384" spans="1:11" x14ac:dyDescent="0.2">
      <c r="A384" s="1" t="s">
        <v>426</v>
      </c>
      <c r="B384" s="3" t="s">
        <v>13</v>
      </c>
      <c r="C384" s="3">
        <v>22</v>
      </c>
      <c r="D384" s="3">
        <v>25</v>
      </c>
      <c r="E384" s="3">
        <v>13</v>
      </c>
      <c r="F384" s="5" t="s">
        <v>824</v>
      </c>
      <c r="G384" s="3">
        <v>383</v>
      </c>
      <c r="H384" s="3">
        <v>1091</v>
      </c>
      <c r="I384" s="3">
        <v>57.42</v>
      </c>
      <c r="J384" s="3">
        <v>19.53</v>
      </c>
      <c r="K384" s="5" t="s">
        <v>820</v>
      </c>
    </row>
    <row r="385" spans="1:11" x14ac:dyDescent="0.2">
      <c r="A385" s="1" t="s">
        <v>753</v>
      </c>
      <c r="B385" s="3" t="s">
        <v>0</v>
      </c>
      <c r="C385" s="3">
        <v>19</v>
      </c>
      <c r="D385" s="3">
        <v>21</v>
      </c>
      <c r="E385" s="3">
        <v>14</v>
      </c>
      <c r="F385" s="5" t="s">
        <v>828</v>
      </c>
      <c r="G385" s="3">
        <v>384</v>
      </c>
      <c r="H385" s="3">
        <v>687</v>
      </c>
      <c r="I385" s="3">
        <v>57.25</v>
      </c>
      <c r="J385" s="3">
        <v>14.85</v>
      </c>
      <c r="K385" s="5" t="s">
        <v>820</v>
      </c>
    </row>
    <row r="386" spans="1:11" x14ac:dyDescent="0.2">
      <c r="A386" s="1" t="s">
        <v>244</v>
      </c>
      <c r="B386" s="3" t="s">
        <v>13</v>
      </c>
      <c r="C386" s="3">
        <v>2</v>
      </c>
      <c r="D386" s="3">
        <v>25</v>
      </c>
      <c r="E386" s="3">
        <v>13</v>
      </c>
      <c r="F386" s="5" t="s">
        <v>828</v>
      </c>
      <c r="G386" s="3">
        <v>385</v>
      </c>
      <c r="H386" s="3">
        <v>571</v>
      </c>
      <c r="I386" s="3">
        <v>57.1</v>
      </c>
      <c r="J386" s="3">
        <v>14.63</v>
      </c>
      <c r="K386" s="5" t="s">
        <v>820</v>
      </c>
    </row>
    <row r="387" spans="1:11" x14ac:dyDescent="0.2">
      <c r="A387" s="1" t="s">
        <v>512</v>
      </c>
      <c r="B387" s="3" t="s">
        <v>16</v>
      </c>
      <c r="C387" s="3">
        <v>9</v>
      </c>
      <c r="D387" s="3">
        <v>21</v>
      </c>
      <c r="E387" s="3">
        <v>14</v>
      </c>
      <c r="F387" s="5" t="s">
        <v>880</v>
      </c>
      <c r="G387" s="3">
        <v>386</v>
      </c>
      <c r="H387" s="3">
        <v>799</v>
      </c>
      <c r="I387" s="3">
        <v>57.07</v>
      </c>
      <c r="J387" s="3">
        <v>24.86</v>
      </c>
      <c r="K387" s="5" t="s">
        <v>820</v>
      </c>
    </row>
    <row r="388" spans="1:11" x14ac:dyDescent="0.2">
      <c r="A388" s="1" t="s">
        <v>604</v>
      </c>
      <c r="B388" s="3" t="s">
        <v>14</v>
      </c>
      <c r="C388" s="3">
        <v>21</v>
      </c>
      <c r="D388" s="3">
        <v>23</v>
      </c>
      <c r="E388" s="3">
        <v>12</v>
      </c>
      <c r="F388" s="5" t="s">
        <v>828</v>
      </c>
      <c r="G388" s="3">
        <v>387</v>
      </c>
      <c r="H388" s="3">
        <v>1083</v>
      </c>
      <c r="I388" s="3">
        <v>57</v>
      </c>
      <c r="J388" s="3">
        <v>15.6</v>
      </c>
      <c r="K388" s="5" t="s">
        <v>820</v>
      </c>
    </row>
    <row r="389" spans="1:11" x14ac:dyDescent="0.2">
      <c r="A389" s="1" t="s">
        <v>457</v>
      </c>
      <c r="B389" s="3" t="s">
        <v>6</v>
      </c>
      <c r="C389" s="3">
        <v>8</v>
      </c>
      <c r="D389" s="3">
        <v>20</v>
      </c>
      <c r="E389" s="3">
        <v>10</v>
      </c>
      <c r="F389" s="5" t="s">
        <v>824</v>
      </c>
      <c r="G389" s="3">
        <v>388</v>
      </c>
      <c r="H389" s="3">
        <v>228</v>
      </c>
      <c r="I389" s="3">
        <v>57</v>
      </c>
      <c r="J389" s="3">
        <v>12.79</v>
      </c>
      <c r="K389" s="5" t="s">
        <v>820</v>
      </c>
    </row>
    <row r="390" spans="1:11" x14ac:dyDescent="0.2">
      <c r="A390" s="1" t="s">
        <v>791</v>
      </c>
      <c r="B390" s="3" t="s">
        <v>1</v>
      </c>
      <c r="C390" s="3">
        <v>13</v>
      </c>
      <c r="D390" s="3">
        <v>24</v>
      </c>
      <c r="E390" s="3">
        <v>13</v>
      </c>
      <c r="F390" s="5" t="s">
        <v>828</v>
      </c>
      <c r="G390" s="3">
        <v>389</v>
      </c>
      <c r="H390" s="3">
        <v>625</v>
      </c>
      <c r="I390" s="3">
        <v>56.82</v>
      </c>
      <c r="J390" s="3">
        <v>19.559999999999999</v>
      </c>
      <c r="K390" s="5">
        <v>7</v>
      </c>
    </row>
    <row r="391" spans="1:11" x14ac:dyDescent="0.2">
      <c r="A391" s="1" t="s">
        <v>37</v>
      </c>
      <c r="B391" s="3" t="s">
        <v>7</v>
      </c>
      <c r="C391" s="3">
        <v>9</v>
      </c>
      <c r="D391" s="3">
        <v>26</v>
      </c>
      <c r="E391" s="3">
        <v>13</v>
      </c>
      <c r="F391" s="5" t="s">
        <v>825</v>
      </c>
      <c r="G391" s="3">
        <v>390</v>
      </c>
      <c r="H391" s="3">
        <v>1022</v>
      </c>
      <c r="I391" s="3">
        <v>56.78</v>
      </c>
      <c r="J391" s="3">
        <v>14.61</v>
      </c>
      <c r="K391" s="5" t="s">
        <v>820</v>
      </c>
    </row>
    <row r="392" spans="1:11" x14ac:dyDescent="0.2">
      <c r="A392" s="1" t="s">
        <v>251</v>
      </c>
      <c r="B392" s="3" t="s">
        <v>14</v>
      </c>
      <c r="C392" s="3" t="s">
        <v>820</v>
      </c>
      <c r="D392" s="3">
        <v>21</v>
      </c>
      <c r="E392" s="3">
        <v>12</v>
      </c>
      <c r="F392" s="5" t="s">
        <v>825</v>
      </c>
      <c r="G392" s="3">
        <v>391</v>
      </c>
      <c r="H392" s="3">
        <v>453</v>
      </c>
      <c r="I392" s="3">
        <v>56.62</v>
      </c>
      <c r="J392" s="3">
        <v>23.3</v>
      </c>
      <c r="K392" s="5" t="s">
        <v>820</v>
      </c>
    </row>
    <row r="393" spans="1:11" x14ac:dyDescent="0.2">
      <c r="A393" s="1" t="s">
        <v>322</v>
      </c>
      <c r="B393" s="3" t="s">
        <v>15</v>
      </c>
      <c r="C393" s="3">
        <v>22</v>
      </c>
      <c r="D393" s="3">
        <v>22</v>
      </c>
      <c r="E393" s="3">
        <v>14</v>
      </c>
      <c r="F393" s="5" t="s">
        <v>824</v>
      </c>
      <c r="G393" s="3">
        <v>392</v>
      </c>
      <c r="H393" s="3">
        <v>1131</v>
      </c>
      <c r="I393" s="3">
        <v>56.55</v>
      </c>
      <c r="J393" s="3">
        <v>19.149999999999999</v>
      </c>
      <c r="K393" s="5" t="s">
        <v>820</v>
      </c>
    </row>
    <row r="394" spans="1:11" x14ac:dyDescent="0.2">
      <c r="A394" s="1" t="s">
        <v>595</v>
      </c>
      <c r="B394" s="3" t="s">
        <v>14</v>
      </c>
      <c r="C394" s="3">
        <v>1</v>
      </c>
      <c r="D394" s="3">
        <v>26</v>
      </c>
      <c r="E394" s="3">
        <v>12</v>
      </c>
      <c r="F394" s="5" t="s">
        <v>882</v>
      </c>
      <c r="G394" s="3">
        <v>393</v>
      </c>
      <c r="H394" s="3">
        <v>903</v>
      </c>
      <c r="I394" s="3">
        <v>56.44</v>
      </c>
      <c r="J394" s="3">
        <v>18.78</v>
      </c>
      <c r="K394" s="5" t="s">
        <v>820</v>
      </c>
    </row>
    <row r="395" spans="1:11" x14ac:dyDescent="0.2">
      <c r="A395" s="1" t="s">
        <v>381</v>
      </c>
      <c r="B395" s="3" t="s">
        <v>15</v>
      </c>
      <c r="C395" s="3">
        <v>21</v>
      </c>
      <c r="D395" s="3">
        <v>22</v>
      </c>
      <c r="E395" s="3">
        <v>14</v>
      </c>
      <c r="F395" s="5" t="s">
        <v>828</v>
      </c>
      <c r="G395" s="3">
        <v>394</v>
      </c>
      <c r="H395" s="3">
        <v>790</v>
      </c>
      <c r="I395" s="3">
        <v>56.43</v>
      </c>
      <c r="J395" s="3">
        <v>21.63</v>
      </c>
      <c r="K395" s="5" t="s">
        <v>820</v>
      </c>
    </row>
    <row r="396" spans="1:11" x14ac:dyDescent="0.2">
      <c r="A396" s="1" t="s">
        <v>411</v>
      </c>
      <c r="B396" s="3" t="s">
        <v>14</v>
      </c>
      <c r="C396" s="3">
        <v>10</v>
      </c>
      <c r="D396" s="3">
        <v>25</v>
      </c>
      <c r="E396" s="3">
        <v>12</v>
      </c>
      <c r="F396" s="5" t="s">
        <v>825</v>
      </c>
      <c r="G396" s="3">
        <v>395</v>
      </c>
      <c r="H396" s="3">
        <v>845</v>
      </c>
      <c r="I396" s="3">
        <v>56.33</v>
      </c>
      <c r="J396" s="3">
        <v>23.6</v>
      </c>
      <c r="K396" s="5" t="s">
        <v>820</v>
      </c>
    </row>
    <row r="397" spans="1:11" x14ac:dyDescent="0.2">
      <c r="A397" s="1" t="s">
        <v>135</v>
      </c>
      <c r="B397" s="3" t="s">
        <v>1</v>
      </c>
      <c r="C397" s="3">
        <v>15</v>
      </c>
      <c r="D397" s="3">
        <v>20</v>
      </c>
      <c r="E397" s="3">
        <v>13</v>
      </c>
      <c r="F397" s="5" t="s">
        <v>824</v>
      </c>
      <c r="G397" s="3">
        <v>396</v>
      </c>
      <c r="H397" s="3">
        <v>338</v>
      </c>
      <c r="I397" s="3">
        <v>56.33</v>
      </c>
      <c r="J397" s="3">
        <v>23.94</v>
      </c>
      <c r="K397" s="5" t="s">
        <v>820</v>
      </c>
    </row>
    <row r="398" spans="1:11" x14ac:dyDescent="0.2">
      <c r="A398" s="1" t="s">
        <v>331</v>
      </c>
      <c r="B398" s="3" t="s">
        <v>12</v>
      </c>
      <c r="C398" s="3">
        <v>9</v>
      </c>
      <c r="D398" s="3">
        <v>21</v>
      </c>
      <c r="E398" s="3">
        <v>13</v>
      </c>
      <c r="F398" s="5" t="s">
        <v>825</v>
      </c>
      <c r="G398" s="3">
        <v>397</v>
      </c>
      <c r="H398" s="3">
        <v>225</v>
      </c>
      <c r="I398" s="3">
        <v>56.25</v>
      </c>
      <c r="J398" s="3">
        <v>15.35</v>
      </c>
      <c r="K398" s="5" t="s">
        <v>820</v>
      </c>
    </row>
    <row r="399" spans="1:11" x14ac:dyDescent="0.2">
      <c r="A399" s="1" t="s">
        <v>659</v>
      </c>
      <c r="B399" s="3" t="s">
        <v>6</v>
      </c>
      <c r="C399" s="3">
        <v>4</v>
      </c>
      <c r="D399" s="3">
        <v>20</v>
      </c>
      <c r="E399" s="3">
        <v>10</v>
      </c>
      <c r="F399" s="5" t="s">
        <v>824</v>
      </c>
      <c r="G399" s="3">
        <v>398</v>
      </c>
      <c r="H399" s="3">
        <v>225</v>
      </c>
      <c r="I399" s="3">
        <v>56.25</v>
      </c>
      <c r="J399" s="3">
        <v>5.45</v>
      </c>
      <c r="K399" s="5" t="s">
        <v>820</v>
      </c>
    </row>
    <row r="400" spans="1:11" x14ac:dyDescent="0.2">
      <c r="A400" s="1" t="s">
        <v>575</v>
      </c>
      <c r="B400" s="3" t="s">
        <v>13</v>
      </c>
      <c r="C400" s="3">
        <v>6</v>
      </c>
      <c r="D400" s="3">
        <v>23</v>
      </c>
      <c r="E400" s="3">
        <v>13</v>
      </c>
      <c r="F400" s="5" t="s">
        <v>828</v>
      </c>
      <c r="G400" s="3">
        <v>399</v>
      </c>
      <c r="H400" s="3">
        <v>224</v>
      </c>
      <c r="I400" s="3">
        <v>56</v>
      </c>
      <c r="J400" s="3">
        <v>14.35</v>
      </c>
      <c r="K400" s="5" t="s">
        <v>820</v>
      </c>
    </row>
    <row r="401" spans="1:11" x14ac:dyDescent="0.2">
      <c r="A401" s="1" t="s">
        <v>742</v>
      </c>
      <c r="B401" s="3" t="s">
        <v>6</v>
      </c>
      <c r="C401" s="3">
        <v>7</v>
      </c>
      <c r="D401" s="3">
        <v>26</v>
      </c>
      <c r="E401" s="3">
        <v>10</v>
      </c>
      <c r="F401" s="5" t="s">
        <v>828</v>
      </c>
      <c r="G401" s="3">
        <v>400</v>
      </c>
      <c r="H401" s="3">
        <v>782</v>
      </c>
      <c r="I401" s="3">
        <v>55.86</v>
      </c>
      <c r="J401" s="3">
        <v>18.559999999999999</v>
      </c>
      <c r="K401" s="5" t="s">
        <v>820</v>
      </c>
    </row>
    <row r="402" spans="1:11" x14ac:dyDescent="0.2">
      <c r="A402" s="1" t="s">
        <v>108</v>
      </c>
      <c r="B402" s="3" t="s">
        <v>4</v>
      </c>
      <c r="C402" s="3">
        <v>20</v>
      </c>
      <c r="D402" s="3">
        <v>25</v>
      </c>
      <c r="E402" s="3">
        <v>14</v>
      </c>
      <c r="F402" s="5" t="s">
        <v>825</v>
      </c>
      <c r="G402" s="3">
        <v>401</v>
      </c>
      <c r="H402" s="3">
        <v>1227</v>
      </c>
      <c r="I402" s="3">
        <v>55.77</v>
      </c>
      <c r="J402" s="3">
        <v>17.45</v>
      </c>
      <c r="K402" s="5" t="s">
        <v>820</v>
      </c>
    </row>
    <row r="403" spans="1:11" x14ac:dyDescent="0.2">
      <c r="A403" s="1" t="s">
        <v>206</v>
      </c>
      <c r="B403" s="3" t="s">
        <v>11</v>
      </c>
      <c r="C403" s="3">
        <v>18</v>
      </c>
      <c r="D403" s="3">
        <v>21</v>
      </c>
      <c r="E403" s="3">
        <v>12</v>
      </c>
      <c r="F403" s="5" t="s">
        <v>880</v>
      </c>
      <c r="G403" s="3">
        <v>402</v>
      </c>
      <c r="H403" s="3">
        <v>776</v>
      </c>
      <c r="I403" s="3">
        <v>55.43</v>
      </c>
      <c r="J403" s="3">
        <v>17.21</v>
      </c>
      <c r="K403" s="5" t="s">
        <v>820</v>
      </c>
    </row>
    <row r="404" spans="1:11" x14ac:dyDescent="0.2">
      <c r="A404" s="1" t="s">
        <v>525</v>
      </c>
      <c r="B404" s="3" t="s">
        <v>4</v>
      </c>
      <c r="C404" s="3">
        <v>5</v>
      </c>
      <c r="D404" s="3">
        <v>24</v>
      </c>
      <c r="E404" s="3">
        <v>14</v>
      </c>
      <c r="F404" s="5" t="s">
        <v>825</v>
      </c>
      <c r="G404" s="3">
        <v>403</v>
      </c>
      <c r="H404" s="3">
        <v>718</v>
      </c>
      <c r="I404" s="3">
        <v>55.23</v>
      </c>
      <c r="J404" s="3">
        <v>16.71</v>
      </c>
      <c r="K404" s="5" t="s">
        <v>820</v>
      </c>
    </row>
    <row r="405" spans="1:11" x14ac:dyDescent="0.2">
      <c r="A405" s="1" t="s">
        <v>834</v>
      </c>
      <c r="B405" s="3" t="s">
        <v>3</v>
      </c>
      <c r="C405" s="3" t="s">
        <v>820</v>
      </c>
      <c r="D405" s="3">
        <v>23</v>
      </c>
      <c r="E405" s="3">
        <v>12</v>
      </c>
      <c r="F405" s="5" t="s">
        <v>824</v>
      </c>
      <c r="G405" s="3">
        <v>404</v>
      </c>
      <c r="H405" s="3">
        <v>386</v>
      </c>
      <c r="I405" s="3">
        <v>55.14</v>
      </c>
      <c r="J405" s="3">
        <v>11.28</v>
      </c>
      <c r="K405" s="5" t="s">
        <v>820</v>
      </c>
    </row>
    <row r="406" spans="1:11" x14ac:dyDescent="0.2">
      <c r="A406" s="1" t="s">
        <v>280</v>
      </c>
      <c r="B406" s="3" t="s">
        <v>17</v>
      </c>
      <c r="C406" s="3" t="s">
        <v>820</v>
      </c>
      <c r="D406" s="3">
        <v>21</v>
      </c>
      <c r="E406" s="3">
        <v>14</v>
      </c>
      <c r="F406" s="5" t="s">
        <v>825</v>
      </c>
      <c r="G406" s="3">
        <v>405</v>
      </c>
      <c r="H406" s="3">
        <v>494</v>
      </c>
      <c r="I406" s="3">
        <v>54.89</v>
      </c>
      <c r="J406" s="3">
        <v>13.18</v>
      </c>
      <c r="K406" s="5" t="s">
        <v>820</v>
      </c>
    </row>
    <row r="407" spans="1:11" x14ac:dyDescent="0.2">
      <c r="A407" s="1" t="s">
        <v>691</v>
      </c>
      <c r="B407" s="3" t="s">
        <v>4</v>
      </c>
      <c r="C407" s="3">
        <v>17</v>
      </c>
      <c r="D407" s="3">
        <v>22</v>
      </c>
      <c r="E407" s="3">
        <v>14</v>
      </c>
      <c r="F407" s="5" t="s">
        <v>880</v>
      </c>
      <c r="G407" s="3">
        <v>406</v>
      </c>
      <c r="H407" s="3">
        <v>494</v>
      </c>
      <c r="I407" s="3">
        <v>54.89</v>
      </c>
      <c r="J407" s="3">
        <v>27.45</v>
      </c>
      <c r="K407" s="5" t="s">
        <v>820</v>
      </c>
    </row>
    <row r="408" spans="1:11" x14ac:dyDescent="0.2">
      <c r="A408" s="1" t="s">
        <v>558</v>
      </c>
      <c r="B408" s="3" t="s">
        <v>9</v>
      </c>
      <c r="C408" s="3">
        <v>6</v>
      </c>
      <c r="D408" s="3">
        <v>23</v>
      </c>
      <c r="E408" s="3">
        <v>10</v>
      </c>
      <c r="F408" s="5" t="s">
        <v>825</v>
      </c>
      <c r="G408" s="3">
        <v>407</v>
      </c>
      <c r="H408" s="3">
        <v>930</v>
      </c>
      <c r="I408" s="3">
        <v>54.71</v>
      </c>
      <c r="J408" s="3">
        <v>16.21</v>
      </c>
      <c r="K408" s="5" t="s">
        <v>820</v>
      </c>
    </row>
    <row r="409" spans="1:11" x14ac:dyDescent="0.2">
      <c r="A409" s="1" t="s">
        <v>623</v>
      </c>
      <c r="B409" s="3" t="s">
        <v>12</v>
      </c>
      <c r="C409" s="3">
        <v>13</v>
      </c>
      <c r="D409" s="3">
        <v>28</v>
      </c>
      <c r="E409" s="3">
        <v>13</v>
      </c>
      <c r="F409" s="5" t="s">
        <v>880</v>
      </c>
      <c r="G409" s="3">
        <v>408</v>
      </c>
      <c r="H409" s="3">
        <v>328</v>
      </c>
      <c r="I409" s="3">
        <v>54.67</v>
      </c>
      <c r="J409" s="3">
        <v>13.47</v>
      </c>
      <c r="K409" s="5" t="s">
        <v>820</v>
      </c>
    </row>
    <row r="410" spans="1:11" x14ac:dyDescent="0.2">
      <c r="A410" s="1" t="s">
        <v>479</v>
      </c>
      <c r="B410" s="3" t="s">
        <v>17</v>
      </c>
      <c r="C410" s="3">
        <v>3</v>
      </c>
      <c r="D410" s="3">
        <v>24</v>
      </c>
      <c r="E410" s="3">
        <v>14</v>
      </c>
      <c r="F410" s="5" t="s">
        <v>825</v>
      </c>
      <c r="G410" s="3">
        <v>409</v>
      </c>
      <c r="H410" s="3">
        <v>929</v>
      </c>
      <c r="I410" s="3">
        <v>54.65</v>
      </c>
      <c r="J410" s="3">
        <v>20.46</v>
      </c>
      <c r="K410" s="5" t="s">
        <v>820</v>
      </c>
    </row>
    <row r="411" spans="1:11" x14ac:dyDescent="0.2">
      <c r="A411" s="1" t="s">
        <v>672</v>
      </c>
      <c r="B411" s="3" t="s">
        <v>11</v>
      </c>
      <c r="C411" s="3">
        <v>19</v>
      </c>
      <c r="D411" s="3">
        <v>22</v>
      </c>
      <c r="E411" s="3">
        <v>12</v>
      </c>
      <c r="F411" s="5" t="s">
        <v>880</v>
      </c>
      <c r="G411" s="3">
        <v>410</v>
      </c>
      <c r="H411" s="3">
        <v>273</v>
      </c>
      <c r="I411" s="3">
        <v>54.6</v>
      </c>
      <c r="J411" s="3">
        <v>24.82</v>
      </c>
      <c r="K411" s="5" t="s">
        <v>820</v>
      </c>
    </row>
    <row r="412" spans="1:11" x14ac:dyDescent="0.2">
      <c r="A412" s="1" t="s">
        <v>414</v>
      </c>
      <c r="B412" s="3" t="s">
        <v>0</v>
      </c>
      <c r="C412" s="3">
        <v>10</v>
      </c>
      <c r="D412" s="3">
        <v>22</v>
      </c>
      <c r="E412" s="3">
        <v>14</v>
      </c>
      <c r="F412" s="5" t="s">
        <v>880</v>
      </c>
      <c r="G412" s="3">
        <v>411</v>
      </c>
      <c r="H412" s="3">
        <v>706</v>
      </c>
      <c r="I412" s="3">
        <v>54.31</v>
      </c>
      <c r="J412" s="3">
        <v>14.18</v>
      </c>
      <c r="K412" s="5" t="s">
        <v>820</v>
      </c>
    </row>
    <row r="413" spans="1:11" x14ac:dyDescent="0.2">
      <c r="A413" s="1" t="s">
        <v>76</v>
      </c>
      <c r="B413" s="3" t="s">
        <v>17</v>
      </c>
      <c r="C413" s="3">
        <v>16</v>
      </c>
      <c r="D413" s="3">
        <v>24</v>
      </c>
      <c r="E413" s="3">
        <v>14</v>
      </c>
      <c r="F413" s="5" t="s">
        <v>828</v>
      </c>
      <c r="G413" s="3">
        <v>412</v>
      </c>
      <c r="H413" s="3">
        <v>379</v>
      </c>
      <c r="I413" s="3">
        <v>54.14</v>
      </c>
      <c r="J413" s="3">
        <v>15.02</v>
      </c>
      <c r="K413" s="5" t="s">
        <v>820</v>
      </c>
    </row>
    <row r="414" spans="1:11" x14ac:dyDescent="0.2">
      <c r="A414" s="1" t="s">
        <v>559</v>
      </c>
      <c r="B414" s="3" t="s">
        <v>2</v>
      </c>
      <c r="C414" s="3">
        <v>19</v>
      </c>
      <c r="D414" s="3">
        <v>22</v>
      </c>
      <c r="E414" s="3">
        <v>13</v>
      </c>
      <c r="F414" s="5" t="s">
        <v>881</v>
      </c>
      <c r="G414" s="3">
        <v>413</v>
      </c>
      <c r="H414" s="3">
        <v>216</v>
      </c>
      <c r="I414" s="3">
        <v>54</v>
      </c>
      <c r="J414" s="3">
        <v>13.98</v>
      </c>
      <c r="K414" s="5" t="s">
        <v>820</v>
      </c>
    </row>
    <row r="415" spans="1:11" x14ac:dyDescent="0.2">
      <c r="A415" s="1" t="s">
        <v>635</v>
      </c>
      <c r="B415" s="3" t="s">
        <v>13</v>
      </c>
      <c r="C415" s="3">
        <v>21</v>
      </c>
      <c r="D415" s="3">
        <v>22</v>
      </c>
      <c r="E415" s="3">
        <v>13</v>
      </c>
      <c r="F415" s="5" t="s">
        <v>824</v>
      </c>
      <c r="G415" s="3">
        <v>414</v>
      </c>
      <c r="H415" s="3">
        <v>323</v>
      </c>
      <c r="I415" s="3">
        <v>53.83</v>
      </c>
      <c r="J415" s="3">
        <v>23.66</v>
      </c>
      <c r="K415" s="5" t="s">
        <v>820</v>
      </c>
    </row>
    <row r="416" spans="1:11" x14ac:dyDescent="0.2">
      <c r="A416" s="1" t="s">
        <v>499</v>
      </c>
      <c r="B416" s="3" t="s">
        <v>4</v>
      </c>
      <c r="C416" s="3">
        <v>5</v>
      </c>
      <c r="D416" s="3">
        <v>21</v>
      </c>
      <c r="E416" s="3">
        <v>14</v>
      </c>
      <c r="F416" s="5" t="s">
        <v>824</v>
      </c>
      <c r="G416" s="3">
        <v>415</v>
      </c>
      <c r="H416" s="3">
        <v>482</v>
      </c>
      <c r="I416" s="3">
        <v>53.56</v>
      </c>
      <c r="J416" s="3">
        <v>11.66</v>
      </c>
      <c r="K416" s="5" t="s">
        <v>820</v>
      </c>
    </row>
    <row r="417" spans="1:11" x14ac:dyDescent="0.2">
      <c r="A417" s="1" t="s">
        <v>497</v>
      </c>
      <c r="B417" s="3" t="s">
        <v>7</v>
      </c>
      <c r="C417" s="3">
        <v>18</v>
      </c>
      <c r="D417" s="3">
        <v>21</v>
      </c>
      <c r="E417" s="3">
        <v>13</v>
      </c>
      <c r="F417" s="5" t="s">
        <v>825</v>
      </c>
      <c r="G417" s="3">
        <v>416</v>
      </c>
      <c r="H417" s="3">
        <v>641</v>
      </c>
      <c r="I417" s="3">
        <v>53.42</v>
      </c>
      <c r="J417" s="3">
        <v>19.03</v>
      </c>
      <c r="K417" s="5" t="s">
        <v>820</v>
      </c>
    </row>
    <row r="418" spans="1:11" x14ac:dyDescent="0.2">
      <c r="A418" s="1" t="s">
        <v>90</v>
      </c>
      <c r="B418" s="3" t="s">
        <v>8</v>
      </c>
      <c r="C418" s="3">
        <v>11</v>
      </c>
      <c r="D418" s="3">
        <v>22</v>
      </c>
      <c r="E418" s="3">
        <v>12</v>
      </c>
      <c r="F418" s="5" t="s">
        <v>825</v>
      </c>
      <c r="G418" s="3">
        <v>417</v>
      </c>
      <c r="H418" s="3">
        <v>587</v>
      </c>
      <c r="I418" s="3">
        <v>53.36</v>
      </c>
      <c r="J418" s="3">
        <v>18.350000000000001</v>
      </c>
      <c r="K418" s="5" t="s">
        <v>820</v>
      </c>
    </row>
    <row r="419" spans="1:11" x14ac:dyDescent="0.2">
      <c r="A419" s="1" t="s">
        <v>777</v>
      </c>
      <c r="B419" s="3" t="s">
        <v>8</v>
      </c>
      <c r="C419" s="3">
        <v>4</v>
      </c>
      <c r="D419" s="3">
        <v>21</v>
      </c>
      <c r="E419" s="3">
        <v>12</v>
      </c>
      <c r="F419" s="5" t="s">
        <v>828</v>
      </c>
      <c r="G419" s="3">
        <v>418</v>
      </c>
      <c r="H419" s="3">
        <v>266</v>
      </c>
      <c r="I419" s="3">
        <v>53.2</v>
      </c>
      <c r="J419" s="3">
        <v>16.63</v>
      </c>
      <c r="K419" s="5" t="s">
        <v>820</v>
      </c>
    </row>
    <row r="420" spans="1:11" x14ac:dyDescent="0.2">
      <c r="A420" s="1" t="s">
        <v>137</v>
      </c>
      <c r="B420" s="3" t="s">
        <v>9</v>
      </c>
      <c r="C420" s="3">
        <v>22</v>
      </c>
      <c r="D420" s="3">
        <v>23</v>
      </c>
      <c r="E420" s="3">
        <v>10</v>
      </c>
      <c r="F420" s="5" t="s">
        <v>828</v>
      </c>
      <c r="G420" s="3">
        <v>419</v>
      </c>
      <c r="H420" s="3">
        <v>478</v>
      </c>
      <c r="I420" s="3">
        <v>53.11</v>
      </c>
      <c r="J420" s="3">
        <v>7.61</v>
      </c>
      <c r="K420" s="5" t="s">
        <v>820</v>
      </c>
    </row>
    <row r="421" spans="1:11" x14ac:dyDescent="0.2">
      <c r="A421" s="1" t="s">
        <v>406</v>
      </c>
      <c r="B421" s="3" t="s">
        <v>17</v>
      </c>
      <c r="C421" s="3">
        <v>15</v>
      </c>
      <c r="D421" s="3">
        <v>22</v>
      </c>
      <c r="E421" s="3">
        <v>14</v>
      </c>
      <c r="F421" s="5" t="s">
        <v>828</v>
      </c>
      <c r="G421" s="3">
        <v>420</v>
      </c>
      <c r="H421" s="3">
        <v>955</v>
      </c>
      <c r="I421" s="3">
        <v>53.06</v>
      </c>
      <c r="J421" s="3">
        <v>15.76</v>
      </c>
      <c r="K421" s="5" t="s">
        <v>820</v>
      </c>
    </row>
    <row r="422" spans="1:11" x14ac:dyDescent="0.2">
      <c r="A422" s="1" t="s">
        <v>446</v>
      </c>
      <c r="B422" s="3" t="s">
        <v>3</v>
      </c>
      <c r="C422" s="3" t="s">
        <v>820</v>
      </c>
      <c r="D422" s="3">
        <v>20</v>
      </c>
      <c r="E422" s="3">
        <v>12</v>
      </c>
      <c r="F422" s="5" t="s">
        <v>824</v>
      </c>
      <c r="G422" s="3">
        <v>421</v>
      </c>
      <c r="H422" s="3">
        <v>106</v>
      </c>
      <c r="I422" s="3">
        <v>53</v>
      </c>
      <c r="J422" s="3">
        <v>9</v>
      </c>
      <c r="K422" s="5" t="s">
        <v>820</v>
      </c>
    </row>
    <row r="423" spans="1:11" x14ac:dyDescent="0.2">
      <c r="A423" s="1" t="s">
        <v>789</v>
      </c>
      <c r="B423" s="3" t="s">
        <v>8</v>
      </c>
      <c r="C423" s="3">
        <v>12</v>
      </c>
      <c r="D423" s="3">
        <v>20</v>
      </c>
      <c r="E423" s="3">
        <v>12</v>
      </c>
      <c r="F423" s="5" t="s">
        <v>881</v>
      </c>
      <c r="G423" s="3">
        <v>422</v>
      </c>
      <c r="H423" s="3">
        <v>315</v>
      </c>
      <c r="I423" s="3">
        <v>52.5</v>
      </c>
      <c r="J423" s="3">
        <v>10.87</v>
      </c>
      <c r="K423" s="5" t="s">
        <v>820</v>
      </c>
    </row>
    <row r="424" spans="1:11" x14ac:dyDescent="0.2">
      <c r="A424" s="1" t="s">
        <v>109</v>
      </c>
      <c r="B424" s="3" t="s">
        <v>12</v>
      </c>
      <c r="C424" s="3">
        <v>1</v>
      </c>
      <c r="D424" s="3">
        <v>24</v>
      </c>
      <c r="E424" s="3">
        <v>13</v>
      </c>
      <c r="F424" s="5" t="s">
        <v>828</v>
      </c>
      <c r="G424" s="3">
        <v>423</v>
      </c>
      <c r="H424" s="3">
        <v>576</v>
      </c>
      <c r="I424" s="3">
        <v>52.36</v>
      </c>
      <c r="J424" s="3">
        <v>18.559999999999999</v>
      </c>
      <c r="K424" s="5" t="s">
        <v>820</v>
      </c>
    </row>
    <row r="425" spans="1:11" x14ac:dyDescent="0.2">
      <c r="A425" s="1" t="s">
        <v>205</v>
      </c>
      <c r="B425" s="3" t="s">
        <v>16</v>
      </c>
      <c r="C425" s="3" t="s">
        <v>820</v>
      </c>
      <c r="D425" s="3">
        <v>23</v>
      </c>
      <c r="E425" s="3">
        <v>14</v>
      </c>
      <c r="F425" s="5" t="s">
        <v>828</v>
      </c>
      <c r="G425" s="3">
        <v>424</v>
      </c>
      <c r="H425" s="3">
        <v>209</v>
      </c>
      <c r="I425" s="3">
        <v>52.25</v>
      </c>
      <c r="J425" s="3">
        <v>9.68</v>
      </c>
      <c r="K425" s="5" t="s">
        <v>820</v>
      </c>
    </row>
    <row r="426" spans="1:11" x14ac:dyDescent="0.2">
      <c r="A426" s="1" t="s">
        <v>293</v>
      </c>
      <c r="B426" s="3" t="s">
        <v>0</v>
      </c>
      <c r="C426" s="3">
        <v>22</v>
      </c>
      <c r="D426" s="3">
        <v>24</v>
      </c>
      <c r="E426" s="3">
        <v>14</v>
      </c>
      <c r="F426" s="5" t="s">
        <v>828</v>
      </c>
      <c r="G426" s="3">
        <v>425</v>
      </c>
      <c r="H426" s="3">
        <v>416</v>
      </c>
      <c r="I426" s="3">
        <v>52</v>
      </c>
      <c r="J426" s="3">
        <v>8.31</v>
      </c>
      <c r="K426" s="5" t="s">
        <v>820</v>
      </c>
    </row>
    <row r="427" spans="1:11" x14ac:dyDescent="0.2">
      <c r="A427" s="1" t="s">
        <v>361</v>
      </c>
      <c r="B427" s="3" t="s">
        <v>1</v>
      </c>
      <c r="C427" s="3" t="s">
        <v>820</v>
      </c>
      <c r="D427" s="3">
        <v>26</v>
      </c>
      <c r="E427" s="3">
        <v>13</v>
      </c>
      <c r="F427" s="5" t="s">
        <v>881</v>
      </c>
      <c r="G427" s="3">
        <v>426</v>
      </c>
      <c r="H427" s="3">
        <v>364</v>
      </c>
      <c r="I427" s="3">
        <v>52</v>
      </c>
      <c r="J427" s="3">
        <v>12.46</v>
      </c>
      <c r="K427" s="5" t="s">
        <v>820</v>
      </c>
    </row>
    <row r="428" spans="1:11" x14ac:dyDescent="0.2">
      <c r="A428" s="1" t="s">
        <v>115</v>
      </c>
      <c r="B428" s="3" t="s">
        <v>3</v>
      </c>
      <c r="C428" s="3">
        <v>20</v>
      </c>
      <c r="D428" s="3">
        <v>21</v>
      </c>
      <c r="E428" s="3">
        <v>12</v>
      </c>
      <c r="F428" s="5" t="s">
        <v>825</v>
      </c>
      <c r="G428" s="3">
        <v>427</v>
      </c>
      <c r="H428" s="3">
        <v>156</v>
      </c>
      <c r="I428" s="3">
        <v>52</v>
      </c>
      <c r="J428" s="3">
        <v>13.59</v>
      </c>
      <c r="K428" s="5" t="s">
        <v>820</v>
      </c>
    </row>
    <row r="429" spans="1:11" x14ac:dyDescent="0.2">
      <c r="A429" s="1" t="s">
        <v>388</v>
      </c>
      <c r="B429" s="3" t="s">
        <v>13</v>
      </c>
      <c r="C429" s="3">
        <v>10</v>
      </c>
      <c r="D429" s="3">
        <v>20</v>
      </c>
      <c r="E429" s="3">
        <v>13</v>
      </c>
      <c r="F429" s="5" t="s">
        <v>824</v>
      </c>
      <c r="G429" s="3">
        <v>428</v>
      </c>
      <c r="H429" s="3">
        <v>831</v>
      </c>
      <c r="I429" s="3">
        <v>51.94</v>
      </c>
      <c r="J429" s="3">
        <v>14.46</v>
      </c>
      <c r="K429" s="5" t="s">
        <v>820</v>
      </c>
    </row>
    <row r="430" spans="1:11" x14ac:dyDescent="0.2">
      <c r="A430" s="1" t="s">
        <v>127</v>
      </c>
      <c r="B430" s="3" t="s">
        <v>16</v>
      </c>
      <c r="C430" s="3">
        <v>22</v>
      </c>
      <c r="D430" s="3">
        <v>21</v>
      </c>
      <c r="E430" s="3">
        <v>14</v>
      </c>
      <c r="F430" s="5" t="s">
        <v>828</v>
      </c>
      <c r="G430" s="3">
        <v>429</v>
      </c>
      <c r="H430" s="3">
        <v>259</v>
      </c>
      <c r="I430" s="3">
        <v>51.8</v>
      </c>
      <c r="J430" s="3">
        <v>24.68</v>
      </c>
      <c r="K430" s="5" t="s">
        <v>820</v>
      </c>
    </row>
    <row r="431" spans="1:11" x14ac:dyDescent="0.2">
      <c r="A431" s="1" t="s">
        <v>249</v>
      </c>
      <c r="B431" s="3" t="s">
        <v>13</v>
      </c>
      <c r="C431" s="3">
        <v>19</v>
      </c>
      <c r="D431" s="3">
        <v>22</v>
      </c>
      <c r="E431" s="3">
        <v>13</v>
      </c>
      <c r="F431" s="5" t="s">
        <v>828</v>
      </c>
      <c r="G431" s="3">
        <v>430</v>
      </c>
      <c r="H431" s="3">
        <v>932</v>
      </c>
      <c r="I431" s="3">
        <v>51.78</v>
      </c>
      <c r="J431" s="3">
        <v>18.2</v>
      </c>
      <c r="K431" s="5" t="s">
        <v>820</v>
      </c>
    </row>
    <row r="432" spans="1:11" x14ac:dyDescent="0.2">
      <c r="A432" s="1" t="s">
        <v>112</v>
      </c>
      <c r="B432" s="3" t="s">
        <v>12</v>
      </c>
      <c r="C432" s="3">
        <v>2</v>
      </c>
      <c r="D432" s="3">
        <v>24</v>
      </c>
      <c r="E432" s="3">
        <v>13</v>
      </c>
      <c r="F432" s="5" t="s">
        <v>828</v>
      </c>
      <c r="G432" s="3">
        <v>431</v>
      </c>
      <c r="H432" s="3">
        <v>621</v>
      </c>
      <c r="I432" s="3">
        <v>51.75</v>
      </c>
      <c r="J432" s="3">
        <v>19.5</v>
      </c>
      <c r="K432" s="5" t="s">
        <v>820</v>
      </c>
    </row>
    <row r="433" spans="1:11" x14ac:dyDescent="0.2">
      <c r="A433" s="1" t="s">
        <v>648</v>
      </c>
      <c r="B433" s="3" t="s">
        <v>14</v>
      </c>
      <c r="C433" s="3">
        <v>9</v>
      </c>
      <c r="D433" s="3">
        <v>30</v>
      </c>
      <c r="E433" s="3">
        <v>12</v>
      </c>
      <c r="F433" s="5" t="s">
        <v>828</v>
      </c>
      <c r="G433" s="3">
        <v>432</v>
      </c>
      <c r="H433" s="3">
        <v>1137</v>
      </c>
      <c r="I433" s="3">
        <v>51.68</v>
      </c>
      <c r="J433" s="3">
        <v>14.99</v>
      </c>
      <c r="K433" s="5" t="s">
        <v>820</v>
      </c>
    </row>
    <row r="434" spans="1:11" x14ac:dyDescent="0.2">
      <c r="A434" s="1" t="s">
        <v>519</v>
      </c>
      <c r="B434" s="3" t="s">
        <v>10</v>
      </c>
      <c r="C434" s="3">
        <v>16</v>
      </c>
      <c r="D434" s="3">
        <v>20</v>
      </c>
      <c r="E434" s="3">
        <v>14</v>
      </c>
      <c r="F434" s="5" t="s">
        <v>825</v>
      </c>
      <c r="G434" s="3">
        <v>433</v>
      </c>
      <c r="H434" s="3">
        <v>413</v>
      </c>
      <c r="I434" s="3">
        <v>51.62</v>
      </c>
      <c r="J434" s="3">
        <v>19.96</v>
      </c>
      <c r="K434" s="5" t="s">
        <v>820</v>
      </c>
    </row>
    <row r="435" spans="1:11" x14ac:dyDescent="0.2">
      <c r="A435" s="1" t="s">
        <v>245</v>
      </c>
      <c r="B435" s="3" t="s">
        <v>2</v>
      </c>
      <c r="C435" s="3">
        <v>16</v>
      </c>
      <c r="D435" s="3">
        <v>24</v>
      </c>
      <c r="E435" s="3">
        <v>13</v>
      </c>
      <c r="F435" s="5" t="s">
        <v>882</v>
      </c>
      <c r="G435" s="3">
        <v>434</v>
      </c>
      <c r="H435" s="3">
        <v>823</v>
      </c>
      <c r="I435" s="3">
        <v>51.44</v>
      </c>
      <c r="J435" s="3">
        <v>20.82</v>
      </c>
      <c r="K435" s="5" t="s">
        <v>820</v>
      </c>
    </row>
    <row r="436" spans="1:11" x14ac:dyDescent="0.2">
      <c r="A436" s="1" t="s">
        <v>685</v>
      </c>
      <c r="B436" s="3" t="s">
        <v>14</v>
      </c>
      <c r="C436" s="3">
        <v>20</v>
      </c>
      <c r="D436" s="3">
        <v>20</v>
      </c>
      <c r="E436" s="3">
        <v>12</v>
      </c>
      <c r="F436" s="5" t="s">
        <v>825</v>
      </c>
      <c r="G436" s="3">
        <v>435</v>
      </c>
      <c r="H436" s="3">
        <v>411</v>
      </c>
      <c r="I436" s="3">
        <v>51.38</v>
      </c>
      <c r="J436" s="3">
        <v>11.62</v>
      </c>
      <c r="K436" s="5" t="s">
        <v>820</v>
      </c>
    </row>
    <row r="437" spans="1:11" x14ac:dyDescent="0.2">
      <c r="A437" s="1" t="s">
        <v>656</v>
      </c>
      <c r="B437" s="3" t="s">
        <v>8</v>
      </c>
      <c r="C437" s="3">
        <v>10</v>
      </c>
      <c r="D437" s="3">
        <v>20</v>
      </c>
      <c r="E437" s="3">
        <v>12</v>
      </c>
      <c r="F437" s="5" t="s">
        <v>825</v>
      </c>
      <c r="G437" s="3">
        <v>436</v>
      </c>
      <c r="H437" s="3">
        <v>872</v>
      </c>
      <c r="I437" s="3">
        <v>51.29</v>
      </c>
      <c r="J437" s="3">
        <v>17.63</v>
      </c>
      <c r="K437" s="5" t="s">
        <v>820</v>
      </c>
    </row>
    <row r="438" spans="1:11" x14ac:dyDescent="0.2">
      <c r="A438" s="1" t="s">
        <v>630</v>
      </c>
      <c r="B438" s="3" t="s">
        <v>16</v>
      </c>
      <c r="C438" s="3">
        <v>22</v>
      </c>
      <c r="D438" s="3">
        <v>20</v>
      </c>
      <c r="E438" s="3">
        <v>14</v>
      </c>
      <c r="F438" s="5" t="s">
        <v>825</v>
      </c>
      <c r="G438" s="3">
        <v>437</v>
      </c>
      <c r="H438" s="3">
        <v>922</v>
      </c>
      <c r="I438" s="3">
        <v>51.22</v>
      </c>
      <c r="J438" s="3">
        <v>19.809999999999999</v>
      </c>
      <c r="K438" s="5" t="s">
        <v>820</v>
      </c>
    </row>
    <row r="439" spans="1:11" x14ac:dyDescent="0.2">
      <c r="A439" s="1" t="s">
        <v>767</v>
      </c>
      <c r="B439" s="3" t="s">
        <v>13</v>
      </c>
      <c r="C439" s="3">
        <v>11</v>
      </c>
      <c r="D439" s="3">
        <v>25</v>
      </c>
      <c r="E439" s="3">
        <v>13</v>
      </c>
      <c r="F439" s="5" t="s">
        <v>825</v>
      </c>
      <c r="G439" s="3">
        <v>438</v>
      </c>
      <c r="H439" s="3">
        <v>819</v>
      </c>
      <c r="I439" s="3">
        <v>51.19</v>
      </c>
      <c r="J439" s="3">
        <v>23.38</v>
      </c>
      <c r="K439" s="5" t="s">
        <v>820</v>
      </c>
    </row>
    <row r="440" spans="1:11" x14ac:dyDescent="0.2">
      <c r="A440" s="1" t="s">
        <v>501</v>
      </c>
      <c r="B440" s="3" t="s">
        <v>7</v>
      </c>
      <c r="C440" s="3">
        <v>3</v>
      </c>
      <c r="D440" s="3">
        <v>27</v>
      </c>
      <c r="E440" s="3">
        <v>13</v>
      </c>
      <c r="F440" s="5" t="s">
        <v>821</v>
      </c>
      <c r="G440" s="3">
        <v>439</v>
      </c>
      <c r="H440" s="3">
        <v>306</v>
      </c>
      <c r="I440" s="3">
        <v>51</v>
      </c>
      <c r="J440" s="3">
        <v>14.88</v>
      </c>
      <c r="K440" s="5" t="s">
        <v>820</v>
      </c>
    </row>
    <row r="441" spans="1:11" x14ac:dyDescent="0.2">
      <c r="A441" s="1" t="s">
        <v>445</v>
      </c>
      <c r="B441" s="3" t="s">
        <v>4</v>
      </c>
      <c r="C441" s="3">
        <v>12</v>
      </c>
      <c r="D441" s="3">
        <v>21</v>
      </c>
      <c r="E441" s="3">
        <v>14</v>
      </c>
      <c r="F441" s="5" t="s">
        <v>825</v>
      </c>
      <c r="G441" s="3">
        <v>440</v>
      </c>
      <c r="H441" s="3">
        <v>508</v>
      </c>
      <c r="I441" s="3">
        <v>50.8</v>
      </c>
      <c r="J441" s="3">
        <v>16.989999999999998</v>
      </c>
      <c r="K441" s="5" t="s">
        <v>820</v>
      </c>
    </row>
    <row r="442" spans="1:11" x14ac:dyDescent="0.2">
      <c r="A442" s="1" t="s">
        <v>832</v>
      </c>
      <c r="B442" s="3" t="s">
        <v>3</v>
      </c>
      <c r="C442" s="3">
        <v>16</v>
      </c>
      <c r="D442" s="3">
        <v>23</v>
      </c>
      <c r="E442" s="3">
        <v>12</v>
      </c>
      <c r="F442" s="5" t="s">
        <v>825</v>
      </c>
      <c r="G442" s="3">
        <v>441</v>
      </c>
      <c r="H442" s="3">
        <v>704</v>
      </c>
      <c r="I442" s="3">
        <v>50.29</v>
      </c>
      <c r="J442" s="3">
        <v>16.43</v>
      </c>
      <c r="K442" s="5" t="s">
        <v>820</v>
      </c>
    </row>
    <row r="443" spans="1:11" x14ac:dyDescent="0.2">
      <c r="A443" s="1" t="s">
        <v>394</v>
      </c>
      <c r="B443" s="3" t="s">
        <v>12</v>
      </c>
      <c r="C443" s="3">
        <v>7</v>
      </c>
      <c r="D443" s="3">
        <v>25</v>
      </c>
      <c r="E443" s="3">
        <v>13</v>
      </c>
      <c r="F443" s="5" t="s">
        <v>828</v>
      </c>
      <c r="G443" s="3">
        <v>442</v>
      </c>
      <c r="H443" s="3">
        <v>754</v>
      </c>
      <c r="I443" s="3">
        <v>50.27</v>
      </c>
      <c r="J443" s="3">
        <v>19.5</v>
      </c>
      <c r="K443" s="5" t="s">
        <v>820</v>
      </c>
    </row>
    <row r="444" spans="1:11" x14ac:dyDescent="0.2">
      <c r="A444" s="1" t="s">
        <v>802</v>
      </c>
      <c r="B444" s="3" t="s">
        <v>6</v>
      </c>
      <c r="C444" s="3">
        <v>18</v>
      </c>
      <c r="D444" s="3">
        <v>25</v>
      </c>
      <c r="E444" s="3">
        <v>10</v>
      </c>
      <c r="F444" s="5" t="s">
        <v>882</v>
      </c>
      <c r="G444" s="3">
        <v>443</v>
      </c>
      <c r="H444" s="3">
        <v>100</v>
      </c>
      <c r="I444" s="3">
        <v>50</v>
      </c>
      <c r="J444" s="3">
        <v>8</v>
      </c>
      <c r="K444" s="5" t="s">
        <v>820</v>
      </c>
    </row>
    <row r="445" spans="1:11" x14ac:dyDescent="0.2">
      <c r="A445" s="1" t="s">
        <v>170</v>
      </c>
      <c r="B445" s="3" t="s">
        <v>14</v>
      </c>
      <c r="C445" s="3">
        <v>21</v>
      </c>
      <c r="D445" s="3">
        <v>21</v>
      </c>
      <c r="E445" s="3">
        <v>12</v>
      </c>
      <c r="F445" s="5" t="s">
        <v>825</v>
      </c>
      <c r="G445" s="3">
        <v>444</v>
      </c>
      <c r="H445" s="3">
        <v>295</v>
      </c>
      <c r="I445" s="3">
        <v>49.17</v>
      </c>
      <c r="J445" s="3">
        <v>10.93</v>
      </c>
      <c r="K445" s="5" t="s">
        <v>820</v>
      </c>
    </row>
    <row r="446" spans="1:11" x14ac:dyDescent="0.2">
      <c r="A446" s="1" t="s">
        <v>561</v>
      </c>
      <c r="B446" s="3" t="s">
        <v>11</v>
      </c>
      <c r="C446" s="3">
        <v>13</v>
      </c>
      <c r="D446" s="3">
        <v>21</v>
      </c>
      <c r="E446" s="3">
        <v>12</v>
      </c>
      <c r="F446" s="5" t="s">
        <v>828</v>
      </c>
      <c r="G446" s="3">
        <v>445</v>
      </c>
      <c r="H446" s="3">
        <v>392</v>
      </c>
      <c r="I446" s="3">
        <v>49</v>
      </c>
      <c r="J446" s="3">
        <v>9.6</v>
      </c>
      <c r="K446" s="5" t="s">
        <v>820</v>
      </c>
    </row>
    <row r="447" spans="1:11" x14ac:dyDescent="0.2">
      <c r="A447" s="1" t="s">
        <v>342</v>
      </c>
      <c r="B447" s="3" t="s">
        <v>5</v>
      </c>
      <c r="C447" s="3">
        <v>22</v>
      </c>
      <c r="D447" s="3">
        <v>24</v>
      </c>
      <c r="E447" s="3">
        <v>13</v>
      </c>
      <c r="F447" s="5" t="s">
        <v>825</v>
      </c>
      <c r="G447" s="3">
        <v>446</v>
      </c>
      <c r="H447" s="3">
        <v>98</v>
      </c>
      <c r="I447" s="3">
        <v>49</v>
      </c>
      <c r="J447" s="3">
        <v>18</v>
      </c>
      <c r="K447" s="5" t="s">
        <v>820</v>
      </c>
    </row>
    <row r="448" spans="1:11" x14ac:dyDescent="0.2">
      <c r="A448" s="1" t="s">
        <v>175</v>
      </c>
      <c r="B448" s="3" t="s">
        <v>8</v>
      </c>
      <c r="C448" s="3">
        <v>16</v>
      </c>
      <c r="D448" s="3">
        <v>21</v>
      </c>
      <c r="E448" s="3">
        <v>12</v>
      </c>
      <c r="F448" s="5" t="s">
        <v>880</v>
      </c>
      <c r="G448" s="3">
        <v>447</v>
      </c>
      <c r="H448" s="3">
        <v>195</v>
      </c>
      <c r="I448" s="3">
        <v>48.75</v>
      </c>
      <c r="J448" s="3">
        <v>15.56</v>
      </c>
      <c r="K448" s="5" t="s">
        <v>820</v>
      </c>
    </row>
    <row r="449" spans="1:11" x14ac:dyDescent="0.2">
      <c r="A449" s="1" t="s">
        <v>167</v>
      </c>
      <c r="B449" s="3" t="s">
        <v>14</v>
      </c>
      <c r="C449" s="3">
        <v>8</v>
      </c>
      <c r="D449" s="3">
        <v>20</v>
      </c>
      <c r="E449" s="3">
        <v>12</v>
      </c>
      <c r="F449" s="5" t="s">
        <v>824</v>
      </c>
      <c r="G449" s="3">
        <v>448</v>
      </c>
      <c r="H449" s="3">
        <v>146</v>
      </c>
      <c r="I449" s="3">
        <v>48.67</v>
      </c>
      <c r="J449" s="3">
        <v>2.87</v>
      </c>
      <c r="K449" s="5" t="s">
        <v>820</v>
      </c>
    </row>
    <row r="450" spans="1:11" x14ac:dyDescent="0.2">
      <c r="A450" s="1" t="s">
        <v>149</v>
      </c>
      <c r="B450" s="3" t="s">
        <v>12</v>
      </c>
      <c r="C450" s="3">
        <v>20</v>
      </c>
      <c r="D450" s="3">
        <v>23</v>
      </c>
      <c r="E450" s="3">
        <v>13</v>
      </c>
      <c r="F450" s="5" t="s">
        <v>828</v>
      </c>
      <c r="G450" s="3">
        <v>449</v>
      </c>
      <c r="H450" s="3">
        <v>145</v>
      </c>
      <c r="I450" s="3">
        <v>48.33</v>
      </c>
      <c r="J450" s="3">
        <v>24.25</v>
      </c>
      <c r="K450" s="5" t="s">
        <v>820</v>
      </c>
    </row>
    <row r="451" spans="1:11" x14ac:dyDescent="0.2">
      <c r="A451" s="1" t="s">
        <v>126</v>
      </c>
      <c r="B451" s="3" t="s">
        <v>14</v>
      </c>
      <c r="C451" s="3">
        <v>22</v>
      </c>
      <c r="D451" s="3">
        <v>27</v>
      </c>
      <c r="E451" s="3">
        <v>12</v>
      </c>
      <c r="F451" s="5" t="s">
        <v>825</v>
      </c>
      <c r="G451" s="3">
        <v>450</v>
      </c>
      <c r="H451" s="3">
        <v>962</v>
      </c>
      <c r="I451" s="3">
        <v>48.1</v>
      </c>
      <c r="J451" s="3">
        <v>21.99</v>
      </c>
      <c r="K451" s="5" t="s">
        <v>820</v>
      </c>
    </row>
    <row r="452" spans="1:11" x14ac:dyDescent="0.2">
      <c r="A452" s="1" t="s">
        <v>424</v>
      </c>
      <c r="B452" s="3" t="s">
        <v>6</v>
      </c>
      <c r="C452" s="3">
        <v>20</v>
      </c>
      <c r="D452" s="3">
        <v>23</v>
      </c>
      <c r="E452" s="3">
        <v>10</v>
      </c>
      <c r="F452" s="5" t="s">
        <v>828</v>
      </c>
      <c r="G452" s="3">
        <v>451</v>
      </c>
      <c r="H452" s="3">
        <v>624</v>
      </c>
      <c r="I452" s="3">
        <v>48</v>
      </c>
      <c r="J452" s="3">
        <v>16.63</v>
      </c>
      <c r="K452" s="5" t="s">
        <v>820</v>
      </c>
    </row>
    <row r="453" spans="1:11" x14ac:dyDescent="0.2">
      <c r="A453" s="1" t="s">
        <v>397</v>
      </c>
      <c r="B453" s="3" t="s">
        <v>14</v>
      </c>
      <c r="C453" s="3">
        <v>16</v>
      </c>
      <c r="D453" s="3">
        <v>20</v>
      </c>
      <c r="E453" s="3">
        <v>12</v>
      </c>
      <c r="F453" s="5" t="s">
        <v>824</v>
      </c>
      <c r="G453" s="3">
        <v>452</v>
      </c>
      <c r="H453" s="3">
        <v>144</v>
      </c>
      <c r="I453" s="3">
        <v>48</v>
      </c>
      <c r="J453" s="3">
        <v>13.74</v>
      </c>
      <c r="K453" s="5" t="s">
        <v>820</v>
      </c>
    </row>
    <row r="454" spans="1:11" x14ac:dyDescent="0.2">
      <c r="A454" s="1" t="s">
        <v>703</v>
      </c>
      <c r="B454" s="3" t="s">
        <v>8</v>
      </c>
      <c r="C454" s="3" t="s">
        <v>820</v>
      </c>
      <c r="D454" s="3">
        <v>21</v>
      </c>
      <c r="E454" s="3">
        <v>12</v>
      </c>
      <c r="F454" s="5" t="s">
        <v>828</v>
      </c>
      <c r="G454" s="3">
        <v>453</v>
      </c>
      <c r="H454" s="3">
        <v>48</v>
      </c>
      <c r="I454" s="3">
        <v>48</v>
      </c>
      <c r="J454" s="3">
        <v>0</v>
      </c>
      <c r="K454" s="5" t="s">
        <v>820</v>
      </c>
    </row>
    <row r="455" spans="1:11" x14ac:dyDescent="0.2">
      <c r="A455" s="1" t="s">
        <v>333</v>
      </c>
      <c r="B455" s="3" t="s">
        <v>13</v>
      </c>
      <c r="C455" s="3">
        <v>20</v>
      </c>
      <c r="D455" s="3">
        <v>20</v>
      </c>
      <c r="E455" s="3">
        <v>13</v>
      </c>
      <c r="F455" s="5" t="s">
        <v>884</v>
      </c>
      <c r="G455" s="3">
        <v>454</v>
      </c>
      <c r="H455" s="3">
        <v>479</v>
      </c>
      <c r="I455" s="3">
        <v>47.9</v>
      </c>
      <c r="J455" s="3">
        <v>12.68</v>
      </c>
      <c r="K455" s="5" t="s">
        <v>820</v>
      </c>
    </row>
    <row r="456" spans="1:11" x14ac:dyDescent="0.2">
      <c r="A456" s="1" t="s">
        <v>48</v>
      </c>
      <c r="B456" s="3" t="s">
        <v>4</v>
      </c>
      <c r="C456" s="3">
        <v>2</v>
      </c>
      <c r="D456" s="3">
        <v>22</v>
      </c>
      <c r="E456" s="3">
        <v>14</v>
      </c>
      <c r="F456" s="5" t="s">
        <v>828</v>
      </c>
      <c r="G456" s="3">
        <v>455</v>
      </c>
      <c r="H456" s="3">
        <v>526</v>
      </c>
      <c r="I456" s="3">
        <v>47.82</v>
      </c>
      <c r="J456" s="3">
        <v>13.64</v>
      </c>
      <c r="K456" s="5" t="s">
        <v>820</v>
      </c>
    </row>
    <row r="457" spans="1:11" x14ac:dyDescent="0.2">
      <c r="A457" s="1" t="s">
        <v>661</v>
      </c>
      <c r="B457" s="3" t="s">
        <v>11</v>
      </c>
      <c r="C457" s="3">
        <v>10</v>
      </c>
      <c r="D457" s="3">
        <v>29</v>
      </c>
      <c r="E457" s="3">
        <v>12</v>
      </c>
      <c r="F457" s="5" t="s">
        <v>828</v>
      </c>
      <c r="G457" s="3">
        <v>456</v>
      </c>
      <c r="H457" s="3">
        <v>996</v>
      </c>
      <c r="I457" s="3">
        <v>47.43</v>
      </c>
      <c r="J457" s="3">
        <v>12.52</v>
      </c>
      <c r="K457" s="5" t="s">
        <v>820</v>
      </c>
    </row>
    <row r="458" spans="1:11" x14ac:dyDescent="0.2">
      <c r="A458" s="1" t="s">
        <v>634</v>
      </c>
      <c r="B458" s="3" t="s">
        <v>8</v>
      </c>
      <c r="C458" s="3">
        <v>10</v>
      </c>
      <c r="D458" s="3">
        <v>24</v>
      </c>
      <c r="E458" s="3">
        <v>12</v>
      </c>
      <c r="F458" s="5" t="s">
        <v>828</v>
      </c>
      <c r="G458" s="3">
        <v>457</v>
      </c>
      <c r="H458" s="3">
        <v>758</v>
      </c>
      <c r="I458" s="3">
        <v>47.38</v>
      </c>
      <c r="J458" s="3">
        <v>11.16</v>
      </c>
      <c r="K458" s="5" t="s">
        <v>820</v>
      </c>
    </row>
    <row r="459" spans="1:11" x14ac:dyDescent="0.2">
      <c r="A459" s="1" t="s">
        <v>66</v>
      </c>
      <c r="B459" s="3" t="s">
        <v>13</v>
      </c>
      <c r="C459" s="3">
        <v>9</v>
      </c>
      <c r="D459" s="3">
        <v>26</v>
      </c>
      <c r="E459" s="3">
        <v>13</v>
      </c>
      <c r="F459" s="5" t="s">
        <v>828</v>
      </c>
      <c r="G459" s="3">
        <v>458</v>
      </c>
      <c r="H459" s="3">
        <v>426</v>
      </c>
      <c r="I459" s="3">
        <v>47.33</v>
      </c>
      <c r="J459" s="3">
        <v>16.63</v>
      </c>
      <c r="K459" s="5" t="s">
        <v>820</v>
      </c>
    </row>
    <row r="460" spans="1:11" x14ac:dyDescent="0.2">
      <c r="A460" s="1" t="s">
        <v>41</v>
      </c>
      <c r="B460" s="3" t="s">
        <v>0</v>
      </c>
      <c r="C460" s="3" t="s">
        <v>820</v>
      </c>
      <c r="D460" s="3">
        <v>23</v>
      </c>
      <c r="E460" s="3">
        <v>14</v>
      </c>
      <c r="F460" s="5" t="s">
        <v>825</v>
      </c>
      <c r="G460" s="3">
        <v>459</v>
      </c>
      <c r="H460" s="3">
        <v>233</v>
      </c>
      <c r="I460" s="3">
        <v>46.6</v>
      </c>
      <c r="J460" s="3">
        <v>17.53</v>
      </c>
      <c r="K460" s="5" t="s">
        <v>820</v>
      </c>
    </row>
    <row r="461" spans="1:11" x14ac:dyDescent="0.2">
      <c r="A461" s="1" t="s">
        <v>384</v>
      </c>
      <c r="B461" s="3" t="s">
        <v>6</v>
      </c>
      <c r="C461" s="3">
        <v>17</v>
      </c>
      <c r="D461" s="3">
        <v>20</v>
      </c>
      <c r="E461" s="3">
        <v>10</v>
      </c>
      <c r="F461" s="5" t="s">
        <v>881</v>
      </c>
      <c r="G461" s="3">
        <v>460</v>
      </c>
      <c r="H461" s="3">
        <v>508</v>
      </c>
      <c r="I461" s="3">
        <v>46.18</v>
      </c>
      <c r="J461" s="3">
        <v>16.07</v>
      </c>
      <c r="K461" s="5" t="s">
        <v>820</v>
      </c>
    </row>
    <row r="462" spans="1:11" x14ac:dyDescent="0.2">
      <c r="A462" s="1" t="s">
        <v>347</v>
      </c>
      <c r="B462" s="3" t="s">
        <v>9</v>
      </c>
      <c r="C462" s="3">
        <v>3</v>
      </c>
      <c r="D462" s="3">
        <v>21</v>
      </c>
      <c r="E462" s="3">
        <v>10</v>
      </c>
      <c r="F462" s="5" t="s">
        <v>825</v>
      </c>
      <c r="G462" s="3">
        <v>461</v>
      </c>
      <c r="H462" s="3">
        <v>275</v>
      </c>
      <c r="I462" s="3">
        <v>45.83</v>
      </c>
      <c r="J462" s="3">
        <v>20.43</v>
      </c>
      <c r="K462" s="5" t="s">
        <v>820</v>
      </c>
    </row>
    <row r="463" spans="1:11" x14ac:dyDescent="0.2">
      <c r="A463" s="1" t="s">
        <v>808</v>
      </c>
      <c r="B463" s="3" t="s">
        <v>4</v>
      </c>
      <c r="C463" s="3">
        <v>3</v>
      </c>
      <c r="D463" s="3">
        <v>23</v>
      </c>
      <c r="E463" s="3">
        <v>14</v>
      </c>
      <c r="F463" s="5" t="s">
        <v>828</v>
      </c>
      <c r="G463" s="3">
        <v>462</v>
      </c>
      <c r="H463" s="3">
        <v>454</v>
      </c>
      <c r="I463" s="3">
        <v>45.4</v>
      </c>
      <c r="J463" s="3">
        <v>9.7100000000000009</v>
      </c>
      <c r="K463" s="5" t="s">
        <v>820</v>
      </c>
    </row>
    <row r="464" spans="1:11" x14ac:dyDescent="0.2">
      <c r="A464" s="1" t="s">
        <v>148</v>
      </c>
      <c r="B464" s="3" t="s">
        <v>8</v>
      </c>
      <c r="C464" s="3">
        <v>19</v>
      </c>
      <c r="D464" s="3">
        <v>21</v>
      </c>
      <c r="E464" s="3">
        <v>12</v>
      </c>
      <c r="F464" s="5" t="s">
        <v>828</v>
      </c>
      <c r="G464" s="3">
        <v>463</v>
      </c>
      <c r="H464" s="3">
        <v>227</v>
      </c>
      <c r="I464" s="3">
        <v>45.4</v>
      </c>
      <c r="J464" s="3">
        <v>11.27</v>
      </c>
      <c r="K464" s="5" t="s">
        <v>820</v>
      </c>
    </row>
    <row r="465" spans="1:11" x14ac:dyDescent="0.2">
      <c r="A465" s="1" t="s">
        <v>443</v>
      </c>
      <c r="B465" s="3" t="s">
        <v>7</v>
      </c>
      <c r="C465" s="3" t="s">
        <v>820</v>
      </c>
      <c r="D465" s="3">
        <v>22</v>
      </c>
      <c r="E465" s="3">
        <v>13</v>
      </c>
      <c r="F465" s="5" t="s">
        <v>880</v>
      </c>
      <c r="G465" s="3">
        <v>464</v>
      </c>
      <c r="H465" s="3">
        <v>136</v>
      </c>
      <c r="I465" s="3">
        <v>45.33</v>
      </c>
      <c r="J465" s="3">
        <v>12.39</v>
      </c>
      <c r="K465" s="5" t="s">
        <v>820</v>
      </c>
    </row>
    <row r="466" spans="1:11" x14ac:dyDescent="0.2">
      <c r="A466" s="1" t="s">
        <v>785</v>
      </c>
      <c r="B466" s="3" t="s">
        <v>4</v>
      </c>
      <c r="C466" s="3">
        <v>3</v>
      </c>
      <c r="D466" s="3">
        <v>21</v>
      </c>
      <c r="E466" s="3">
        <v>14</v>
      </c>
      <c r="F466" s="5" t="s">
        <v>828</v>
      </c>
      <c r="G466" s="3">
        <v>465</v>
      </c>
      <c r="H466" s="3">
        <v>45</v>
      </c>
      <c r="I466" s="3">
        <v>45</v>
      </c>
      <c r="J466" s="3">
        <v>0</v>
      </c>
      <c r="K466" s="5" t="s">
        <v>820</v>
      </c>
    </row>
    <row r="467" spans="1:11" x14ac:dyDescent="0.2">
      <c r="A467" s="1" t="s">
        <v>140</v>
      </c>
      <c r="B467" s="3" t="s">
        <v>11</v>
      </c>
      <c r="C467" s="3">
        <v>4</v>
      </c>
      <c r="D467" s="3">
        <v>20</v>
      </c>
      <c r="E467" s="3">
        <v>12</v>
      </c>
      <c r="F467" s="5" t="s">
        <v>881</v>
      </c>
      <c r="G467" s="3">
        <v>466</v>
      </c>
      <c r="H467" s="3">
        <v>89</v>
      </c>
      <c r="I467" s="3">
        <v>44.5</v>
      </c>
      <c r="J467" s="3">
        <v>3.5</v>
      </c>
      <c r="K467" s="5" t="s">
        <v>820</v>
      </c>
    </row>
    <row r="468" spans="1:11" x14ac:dyDescent="0.2">
      <c r="A468" s="1" t="s">
        <v>480</v>
      </c>
      <c r="B468" s="3" t="s">
        <v>4</v>
      </c>
      <c r="C468" s="3">
        <v>5</v>
      </c>
      <c r="D468" s="3">
        <v>21</v>
      </c>
      <c r="E468" s="3">
        <v>14</v>
      </c>
      <c r="F468" s="5" t="s">
        <v>825</v>
      </c>
      <c r="G468" s="3">
        <v>467</v>
      </c>
      <c r="H468" s="3">
        <v>486</v>
      </c>
      <c r="I468" s="3">
        <v>44.18</v>
      </c>
      <c r="J468" s="3">
        <v>16.920000000000002</v>
      </c>
      <c r="K468" s="5" t="s">
        <v>820</v>
      </c>
    </row>
    <row r="469" spans="1:11" x14ac:dyDescent="0.2">
      <c r="A469" s="1" t="s">
        <v>39</v>
      </c>
      <c r="B469" s="3" t="s">
        <v>1</v>
      </c>
      <c r="C469" s="3">
        <v>5</v>
      </c>
      <c r="D469" s="3">
        <v>24</v>
      </c>
      <c r="E469" s="3">
        <v>13</v>
      </c>
      <c r="F469" s="5" t="s">
        <v>880</v>
      </c>
      <c r="G469" s="3">
        <v>468</v>
      </c>
      <c r="H469" s="3">
        <v>395</v>
      </c>
      <c r="I469" s="3">
        <v>43.89</v>
      </c>
      <c r="J469" s="3">
        <v>13.95</v>
      </c>
      <c r="K469" s="5" t="s">
        <v>820</v>
      </c>
    </row>
    <row r="470" spans="1:11" x14ac:dyDescent="0.2">
      <c r="A470" s="1" t="s">
        <v>500</v>
      </c>
      <c r="B470" s="3" t="s">
        <v>9</v>
      </c>
      <c r="C470" s="3">
        <v>7</v>
      </c>
      <c r="D470" s="3">
        <v>25</v>
      </c>
      <c r="E470" s="3">
        <v>10</v>
      </c>
      <c r="F470" s="5" t="s">
        <v>828</v>
      </c>
      <c r="G470" s="3">
        <v>469</v>
      </c>
      <c r="H470" s="3">
        <v>307</v>
      </c>
      <c r="I470" s="3">
        <v>43.86</v>
      </c>
      <c r="J470" s="3">
        <v>25.26</v>
      </c>
      <c r="K470" s="5" t="s">
        <v>820</v>
      </c>
    </row>
    <row r="471" spans="1:11" x14ac:dyDescent="0.2">
      <c r="A471" s="1" t="s">
        <v>341</v>
      </c>
      <c r="B471" s="3" t="s">
        <v>17</v>
      </c>
      <c r="C471" s="3">
        <v>7</v>
      </c>
      <c r="D471" s="3">
        <v>25</v>
      </c>
      <c r="E471" s="3">
        <v>14</v>
      </c>
      <c r="F471" s="5" t="s">
        <v>824</v>
      </c>
      <c r="G471" s="3">
        <v>470</v>
      </c>
      <c r="H471" s="3">
        <v>43</v>
      </c>
      <c r="I471" s="3">
        <v>43</v>
      </c>
      <c r="J471" s="3">
        <v>0</v>
      </c>
      <c r="K471" s="5" t="s">
        <v>820</v>
      </c>
    </row>
    <row r="472" spans="1:11" x14ac:dyDescent="0.2">
      <c r="A472" s="1" t="s">
        <v>236</v>
      </c>
      <c r="B472" s="3" t="s">
        <v>15</v>
      </c>
      <c r="C472" s="3">
        <v>5</v>
      </c>
      <c r="D472" s="3">
        <v>22</v>
      </c>
      <c r="E472" s="3">
        <v>14</v>
      </c>
      <c r="F472" s="5" t="s">
        <v>824</v>
      </c>
      <c r="G472" s="3">
        <v>471</v>
      </c>
      <c r="H472" s="3">
        <v>42</v>
      </c>
      <c r="I472" s="3">
        <v>42</v>
      </c>
      <c r="J472" s="3">
        <v>0</v>
      </c>
      <c r="K472" s="5" t="s">
        <v>820</v>
      </c>
    </row>
    <row r="473" spans="1:11" x14ac:dyDescent="0.2">
      <c r="A473" s="1" t="s">
        <v>529</v>
      </c>
      <c r="B473" s="3" t="s">
        <v>16</v>
      </c>
      <c r="C473" s="3" t="s">
        <v>820</v>
      </c>
      <c r="D473" s="3">
        <v>21</v>
      </c>
      <c r="E473" s="3">
        <v>14</v>
      </c>
      <c r="F473" s="5" t="s">
        <v>825</v>
      </c>
      <c r="G473" s="3">
        <v>472</v>
      </c>
      <c r="H473" s="3">
        <v>81</v>
      </c>
      <c r="I473" s="3">
        <v>40.5</v>
      </c>
      <c r="J473" s="3">
        <v>2.5</v>
      </c>
      <c r="K473" s="5" t="s">
        <v>820</v>
      </c>
    </row>
    <row r="474" spans="1:11" x14ac:dyDescent="0.2">
      <c r="A474" s="1" t="s">
        <v>779</v>
      </c>
      <c r="B474" s="3" t="s">
        <v>2</v>
      </c>
      <c r="C474" s="3">
        <v>7</v>
      </c>
      <c r="D474" s="3">
        <v>20</v>
      </c>
      <c r="E474" s="3">
        <v>13</v>
      </c>
      <c r="F474" s="5" t="s">
        <v>825</v>
      </c>
      <c r="G474" s="3">
        <v>473</v>
      </c>
      <c r="H474" s="3">
        <v>121</v>
      </c>
      <c r="I474" s="3">
        <v>40.33</v>
      </c>
      <c r="J474" s="3">
        <v>13.2</v>
      </c>
      <c r="K474" s="5" t="s">
        <v>820</v>
      </c>
    </row>
    <row r="475" spans="1:11" x14ac:dyDescent="0.2">
      <c r="A475" s="1" t="s">
        <v>603</v>
      </c>
      <c r="B475" s="3" t="s">
        <v>3</v>
      </c>
      <c r="C475" s="3" t="s">
        <v>820</v>
      </c>
      <c r="D475" s="3">
        <v>21</v>
      </c>
      <c r="E475" s="3">
        <v>12</v>
      </c>
      <c r="F475" s="5" t="s">
        <v>821</v>
      </c>
      <c r="G475" s="3">
        <v>474</v>
      </c>
      <c r="H475" s="3">
        <v>118</v>
      </c>
      <c r="I475" s="3">
        <v>39.33</v>
      </c>
      <c r="J475" s="3">
        <v>19.62</v>
      </c>
      <c r="K475" s="5" t="s">
        <v>820</v>
      </c>
    </row>
    <row r="476" spans="1:11" x14ac:dyDescent="0.2">
      <c r="A476" s="1" t="s">
        <v>600</v>
      </c>
      <c r="B476" s="3" t="s">
        <v>4</v>
      </c>
      <c r="C476" s="3" t="s">
        <v>820</v>
      </c>
      <c r="D476" s="3">
        <v>23</v>
      </c>
      <c r="E476" s="3">
        <v>14</v>
      </c>
      <c r="F476" s="5" t="s">
        <v>821</v>
      </c>
      <c r="G476" s="3">
        <v>475</v>
      </c>
      <c r="H476" s="3">
        <v>38</v>
      </c>
      <c r="I476" s="3">
        <v>38</v>
      </c>
      <c r="J476" s="3">
        <v>0</v>
      </c>
      <c r="K476" s="5" t="s">
        <v>820</v>
      </c>
    </row>
    <row r="477" spans="1:11" x14ac:dyDescent="0.2">
      <c r="A477" s="1" t="s">
        <v>405</v>
      </c>
      <c r="B477" s="3" t="s">
        <v>10</v>
      </c>
      <c r="C477" s="3">
        <v>16</v>
      </c>
      <c r="D477" s="3">
        <v>22</v>
      </c>
      <c r="E477" s="3">
        <v>14</v>
      </c>
      <c r="F477" s="5" t="s">
        <v>825</v>
      </c>
      <c r="G477" s="3">
        <v>476</v>
      </c>
      <c r="H477" s="3">
        <v>37</v>
      </c>
      <c r="I477" s="3">
        <v>37</v>
      </c>
      <c r="J477" s="3">
        <v>0</v>
      </c>
      <c r="K477" s="5" t="s">
        <v>820</v>
      </c>
    </row>
    <row r="478" spans="1:11" x14ac:dyDescent="0.2">
      <c r="A478" s="1" t="s">
        <v>188</v>
      </c>
      <c r="B478" s="3" t="s">
        <v>13</v>
      </c>
      <c r="C478" s="3">
        <v>1</v>
      </c>
      <c r="D478" s="3">
        <v>22</v>
      </c>
      <c r="E478" s="3">
        <v>13</v>
      </c>
      <c r="F478" s="5" t="s">
        <v>828</v>
      </c>
      <c r="G478" s="3">
        <v>477</v>
      </c>
      <c r="H478" s="3">
        <v>251</v>
      </c>
      <c r="I478" s="3">
        <v>35.86</v>
      </c>
      <c r="J478" s="3">
        <v>14.53</v>
      </c>
      <c r="K478" s="5" t="s">
        <v>820</v>
      </c>
    </row>
    <row r="479" spans="1:11" x14ac:dyDescent="0.2">
      <c r="A479" s="1" t="s">
        <v>619</v>
      </c>
      <c r="B479" s="3" t="s">
        <v>7</v>
      </c>
      <c r="C479" s="3" t="s">
        <v>820</v>
      </c>
      <c r="D479" s="3">
        <v>20</v>
      </c>
      <c r="E479" s="3">
        <v>13</v>
      </c>
      <c r="F479" s="5" t="s">
        <v>880</v>
      </c>
      <c r="G479" s="3">
        <v>478</v>
      </c>
      <c r="H479" s="3">
        <v>103</v>
      </c>
      <c r="I479" s="3">
        <v>34.33</v>
      </c>
      <c r="J479" s="3">
        <v>10.53</v>
      </c>
      <c r="K479" s="5" t="s">
        <v>820</v>
      </c>
    </row>
    <row r="480" spans="1:11" x14ac:dyDescent="0.2">
      <c r="A480" s="1" t="s">
        <v>100</v>
      </c>
      <c r="B480" s="3" t="s">
        <v>5</v>
      </c>
      <c r="C480" s="3">
        <v>14</v>
      </c>
      <c r="D480" s="3">
        <v>23</v>
      </c>
      <c r="E480" s="3">
        <v>13</v>
      </c>
      <c r="F480" s="5" t="s">
        <v>880</v>
      </c>
      <c r="G480" s="3">
        <v>479</v>
      </c>
      <c r="H480" s="3">
        <v>68</v>
      </c>
      <c r="I480" s="3">
        <v>34</v>
      </c>
      <c r="J480" s="3">
        <v>6</v>
      </c>
      <c r="K480" s="5" t="s">
        <v>820</v>
      </c>
    </row>
    <row r="481" spans="1:11" x14ac:dyDescent="0.2">
      <c r="A481" s="1" t="s">
        <v>386</v>
      </c>
      <c r="B481" s="3" t="s">
        <v>11</v>
      </c>
      <c r="C481" s="3">
        <v>6</v>
      </c>
      <c r="D481" s="3">
        <v>22</v>
      </c>
      <c r="E481" s="3">
        <v>12</v>
      </c>
      <c r="F481" s="5" t="s">
        <v>880</v>
      </c>
      <c r="G481" s="3">
        <v>480</v>
      </c>
      <c r="H481" s="3">
        <v>34</v>
      </c>
      <c r="I481" s="3">
        <v>34</v>
      </c>
      <c r="J481" s="3">
        <v>0</v>
      </c>
      <c r="K481" s="5" t="s">
        <v>820</v>
      </c>
    </row>
    <row r="482" spans="1:11" x14ac:dyDescent="0.2">
      <c r="A482" s="1" t="s">
        <v>755</v>
      </c>
      <c r="B482" s="3" t="s">
        <v>1</v>
      </c>
      <c r="C482" s="3">
        <v>15</v>
      </c>
      <c r="D482" s="3">
        <v>22</v>
      </c>
      <c r="E482" s="3">
        <v>13</v>
      </c>
      <c r="F482" s="5" t="s">
        <v>825</v>
      </c>
      <c r="G482" s="3">
        <v>481</v>
      </c>
      <c r="H482" s="3">
        <v>63</v>
      </c>
      <c r="I482" s="3">
        <v>31.5</v>
      </c>
      <c r="J482" s="3">
        <v>20.5</v>
      </c>
      <c r="K482" s="5" t="s">
        <v>820</v>
      </c>
    </row>
    <row r="483" spans="1:11" x14ac:dyDescent="0.2">
      <c r="A483" s="1" t="s">
        <v>528</v>
      </c>
      <c r="B483" s="3" t="s">
        <v>12</v>
      </c>
      <c r="C483" s="3">
        <v>1</v>
      </c>
      <c r="D483" s="3">
        <v>29</v>
      </c>
      <c r="E483" s="3">
        <v>13</v>
      </c>
      <c r="F483" s="5" t="s">
        <v>828</v>
      </c>
      <c r="G483" s="3">
        <v>482</v>
      </c>
      <c r="H483" s="3">
        <v>63</v>
      </c>
      <c r="I483" s="3">
        <v>31.5</v>
      </c>
      <c r="J483" s="3">
        <v>14.5</v>
      </c>
      <c r="K483" s="5" t="s">
        <v>820</v>
      </c>
    </row>
    <row r="484" spans="1:11" x14ac:dyDescent="0.2">
      <c r="A484" s="1" t="s">
        <v>302</v>
      </c>
      <c r="B484" s="3" t="s">
        <v>3</v>
      </c>
      <c r="C484" s="3">
        <v>19</v>
      </c>
      <c r="D484" s="3">
        <v>21</v>
      </c>
      <c r="E484" s="3">
        <v>12</v>
      </c>
      <c r="F484" s="5" t="s">
        <v>825</v>
      </c>
      <c r="G484" s="3">
        <v>483</v>
      </c>
      <c r="H484" s="3">
        <v>31</v>
      </c>
      <c r="I484" s="3">
        <v>31</v>
      </c>
      <c r="J484" s="3">
        <v>0</v>
      </c>
      <c r="K484" s="5" t="s">
        <v>820</v>
      </c>
    </row>
    <row r="485" spans="1:11" x14ac:dyDescent="0.2">
      <c r="A485" s="1" t="s">
        <v>660</v>
      </c>
      <c r="B485" s="3" t="s">
        <v>3</v>
      </c>
      <c r="C485" s="3">
        <v>11</v>
      </c>
      <c r="D485" s="3">
        <v>27</v>
      </c>
      <c r="E485" s="3">
        <v>12</v>
      </c>
      <c r="F485" s="5" t="s">
        <v>825</v>
      </c>
      <c r="G485" s="3">
        <v>484</v>
      </c>
      <c r="H485" s="3">
        <v>114</v>
      </c>
      <c r="I485" s="3">
        <v>28.5</v>
      </c>
      <c r="J485" s="3">
        <v>14.04</v>
      </c>
      <c r="K485" s="5" t="s">
        <v>820</v>
      </c>
    </row>
    <row r="486" spans="1:11" x14ac:dyDescent="0.2">
      <c r="A486" s="1" t="s">
        <v>493</v>
      </c>
      <c r="B486" s="3" t="s">
        <v>11</v>
      </c>
      <c r="C486" s="3">
        <v>2</v>
      </c>
      <c r="D486" s="3">
        <v>24</v>
      </c>
      <c r="E486" s="3">
        <v>12</v>
      </c>
      <c r="F486" s="5" t="s">
        <v>825</v>
      </c>
      <c r="G486" s="3">
        <v>485</v>
      </c>
      <c r="H486" s="3">
        <v>57</v>
      </c>
      <c r="I486" s="3">
        <v>28.5</v>
      </c>
      <c r="J486" s="3">
        <v>11.5</v>
      </c>
      <c r="K486" s="5" t="s">
        <v>820</v>
      </c>
    </row>
    <row r="487" spans="1:11" x14ac:dyDescent="0.2">
      <c r="A487" s="1" t="s">
        <v>142</v>
      </c>
      <c r="B487" s="3" t="s">
        <v>8</v>
      </c>
      <c r="C487" s="3" t="s">
        <v>820</v>
      </c>
      <c r="D487" s="3">
        <v>20</v>
      </c>
      <c r="E487" s="3">
        <v>12</v>
      </c>
      <c r="F487" s="5" t="s">
        <v>828</v>
      </c>
      <c r="G487" s="3">
        <v>486</v>
      </c>
      <c r="H487" s="3">
        <v>17</v>
      </c>
      <c r="I487" s="3">
        <v>17</v>
      </c>
      <c r="J487" s="3">
        <v>0</v>
      </c>
      <c r="K487" s="5" t="s">
        <v>820</v>
      </c>
    </row>
    <row r="488" spans="1:11" x14ac:dyDescent="0.2">
      <c r="A488" s="1" t="s">
        <v>267</v>
      </c>
      <c r="B488" s="3" t="s">
        <v>4</v>
      </c>
      <c r="C488" s="3" t="s">
        <v>820</v>
      </c>
      <c r="D488" s="3">
        <v>21</v>
      </c>
      <c r="E488" s="3">
        <v>14</v>
      </c>
      <c r="F488" s="5" t="s">
        <v>828</v>
      </c>
      <c r="G488" s="3">
        <v>487</v>
      </c>
      <c r="H488" s="3">
        <v>13</v>
      </c>
      <c r="I488" s="3">
        <v>13</v>
      </c>
      <c r="J488" s="3">
        <v>0</v>
      </c>
      <c r="K488" s="5" t="s">
        <v>820</v>
      </c>
    </row>
    <row r="489" spans="1:11" x14ac:dyDescent="0.2">
      <c r="A489" s="1" t="s">
        <v>131</v>
      </c>
      <c r="B489" s="3" t="s">
        <v>16</v>
      </c>
      <c r="C489" s="3" t="s">
        <v>820</v>
      </c>
      <c r="D489" s="3">
        <v>21</v>
      </c>
      <c r="E489" s="3">
        <v>14</v>
      </c>
      <c r="F489" s="5" t="s">
        <v>882</v>
      </c>
      <c r="G489" s="3">
        <v>488</v>
      </c>
      <c r="H489" s="3">
        <v>10</v>
      </c>
      <c r="I489" s="3">
        <v>10</v>
      </c>
      <c r="J489" s="3">
        <v>0</v>
      </c>
      <c r="K489" s="5" t="s">
        <v>820</v>
      </c>
    </row>
    <row r="490" spans="1:11" x14ac:dyDescent="0.2">
      <c r="A490" s="1" t="s">
        <v>720</v>
      </c>
      <c r="B490" s="3" t="s">
        <v>7</v>
      </c>
      <c r="C490" s="3">
        <v>15</v>
      </c>
      <c r="D490" s="3">
        <v>23</v>
      </c>
      <c r="E490" s="3">
        <v>13</v>
      </c>
      <c r="F490" s="5" t="s">
        <v>825</v>
      </c>
      <c r="G490" s="3">
        <v>489</v>
      </c>
      <c r="H490" s="3">
        <v>8</v>
      </c>
      <c r="I490" s="3">
        <v>8</v>
      </c>
      <c r="J490" s="3">
        <v>0</v>
      </c>
      <c r="K490" s="5" t="s">
        <v>820</v>
      </c>
    </row>
    <row r="491" spans="1:11" x14ac:dyDescent="0.2">
      <c r="A491" s="1" t="s">
        <v>80</v>
      </c>
      <c r="B491" s="3" t="s">
        <v>17</v>
      </c>
      <c r="C491" s="3">
        <v>4</v>
      </c>
      <c r="D491" s="3">
        <v>27</v>
      </c>
      <c r="E491" s="3">
        <v>14</v>
      </c>
      <c r="F491" s="5" t="s">
        <v>825</v>
      </c>
      <c r="G491" s="3">
        <v>490</v>
      </c>
      <c r="H491" s="3">
        <v>0</v>
      </c>
      <c r="I491" s="3">
        <v>0</v>
      </c>
      <c r="J491" s="3">
        <v>0</v>
      </c>
      <c r="K491" s="5" t="s">
        <v>820</v>
      </c>
    </row>
    <row r="492" spans="1:11" x14ac:dyDescent="0.2">
      <c r="A492" s="1" t="s">
        <v>371</v>
      </c>
      <c r="B492" s="3" t="s">
        <v>9</v>
      </c>
      <c r="C492" s="3">
        <v>5</v>
      </c>
      <c r="D492" s="3">
        <v>20</v>
      </c>
      <c r="E492" s="3">
        <v>10</v>
      </c>
      <c r="F492" s="5" t="s">
        <v>824</v>
      </c>
      <c r="G492" s="3">
        <v>491</v>
      </c>
      <c r="H492" s="3">
        <v>0</v>
      </c>
      <c r="I492" s="3">
        <v>0</v>
      </c>
      <c r="J492" s="3">
        <v>0</v>
      </c>
      <c r="K492" s="5" t="s">
        <v>820</v>
      </c>
    </row>
    <row r="493" spans="1:11" x14ac:dyDescent="0.2">
      <c r="A493" s="1" t="s">
        <v>372</v>
      </c>
      <c r="B493" s="3" t="s">
        <v>15</v>
      </c>
      <c r="C493" s="3" t="s">
        <v>820</v>
      </c>
      <c r="D493" s="3">
        <v>25</v>
      </c>
      <c r="E493" s="3">
        <v>14</v>
      </c>
      <c r="F493" s="5" t="s">
        <v>828</v>
      </c>
      <c r="G493" s="3">
        <v>492</v>
      </c>
      <c r="H493" s="3">
        <v>0</v>
      </c>
      <c r="I493" s="3">
        <v>0</v>
      </c>
      <c r="J493" s="3">
        <v>0</v>
      </c>
      <c r="K493" s="5" t="s">
        <v>820</v>
      </c>
    </row>
    <row r="494" spans="1:11" x14ac:dyDescent="0.2">
      <c r="A494" s="1" t="s">
        <v>387</v>
      </c>
      <c r="B494" s="3" t="s">
        <v>10</v>
      </c>
      <c r="C494" s="3">
        <v>6</v>
      </c>
      <c r="D494" s="3">
        <v>26</v>
      </c>
      <c r="E494" s="3">
        <v>14</v>
      </c>
      <c r="F494" s="5" t="s">
        <v>828</v>
      </c>
      <c r="G494" s="3">
        <v>493</v>
      </c>
      <c r="H494" s="3">
        <v>0</v>
      </c>
      <c r="I494" s="3">
        <v>0</v>
      </c>
      <c r="J494" s="3">
        <v>0</v>
      </c>
      <c r="K494" s="5" t="s">
        <v>820</v>
      </c>
    </row>
    <row r="495" spans="1:11" x14ac:dyDescent="0.2">
      <c r="A495" s="1" t="s">
        <v>532</v>
      </c>
      <c r="B495" s="3" t="s">
        <v>1</v>
      </c>
      <c r="C495" s="3" t="s">
        <v>820</v>
      </c>
      <c r="D495" s="3">
        <v>22</v>
      </c>
      <c r="E495" s="3">
        <v>13</v>
      </c>
      <c r="F495" s="5" t="s">
        <v>828</v>
      </c>
      <c r="G495" s="3">
        <v>494</v>
      </c>
      <c r="H495" s="3">
        <v>0</v>
      </c>
      <c r="I495" s="3">
        <v>0</v>
      </c>
      <c r="J495" s="3">
        <v>0</v>
      </c>
      <c r="K495" s="5" t="s">
        <v>820</v>
      </c>
    </row>
    <row r="496" spans="1:11" x14ac:dyDescent="0.2">
      <c r="A496" s="1" t="s">
        <v>573</v>
      </c>
      <c r="B496" s="3" t="s">
        <v>10</v>
      </c>
      <c r="C496" s="3">
        <v>17</v>
      </c>
      <c r="D496" s="3">
        <v>28</v>
      </c>
      <c r="E496" s="3">
        <v>14</v>
      </c>
      <c r="F496" s="5" t="s">
        <v>828</v>
      </c>
      <c r="G496" s="3">
        <v>495</v>
      </c>
      <c r="H496" s="3">
        <v>0</v>
      </c>
      <c r="I496" s="3">
        <v>0</v>
      </c>
      <c r="J496" s="3">
        <v>0</v>
      </c>
      <c r="K496" s="5" t="s">
        <v>820</v>
      </c>
    </row>
    <row r="497" spans="1:11" x14ac:dyDescent="0.2">
      <c r="A497" s="1" t="s">
        <v>624</v>
      </c>
      <c r="B497" s="3" t="s">
        <v>4</v>
      </c>
      <c r="C497" s="3" t="s">
        <v>820</v>
      </c>
      <c r="D497" s="3">
        <v>20</v>
      </c>
      <c r="E497" s="3">
        <v>14</v>
      </c>
      <c r="F497" s="5" t="s">
        <v>828</v>
      </c>
      <c r="G497" s="3">
        <v>496</v>
      </c>
      <c r="H497" s="3">
        <v>0</v>
      </c>
      <c r="I497" s="3">
        <v>0</v>
      </c>
      <c r="J497" s="3">
        <v>0</v>
      </c>
      <c r="K497" s="5" t="s">
        <v>820</v>
      </c>
    </row>
    <row r="498" spans="1:11" x14ac:dyDescent="0.2">
      <c r="A498" s="1" t="s">
        <v>495</v>
      </c>
      <c r="B498" s="3" t="s">
        <v>1</v>
      </c>
      <c r="C498" s="3">
        <v>1</v>
      </c>
      <c r="D498" s="3">
        <v>20</v>
      </c>
      <c r="E498" s="3">
        <v>13</v>
      </c>
      <c r="F498" s="5" t="s">
        <v>828</v>
      </c>
      <c r="G498" s="3">
        <v>497</v>
      </c>
      <c r="H498" s="3">
        <v>0</v>
      </c>
      <c r="I498" s="3">
        <v>0</v>
      </c>
      <c r="J498" s="3">
        <v>0</v>
      </c>
      <c r="K498" s="5" t="s">
        <v>820</v>
      </c>
    </row>
    <row r="499" spans="1:11" x14ac:dyDescent="0.2">
      <c r="A499" s="1" t="s">
        <v>238</v>
      </c>
      <c r="B499" s="3" t="s">
        <v>9</v>
      </c>
      <c r="C499" s="3" t="s">
        <v>820</v>
      </c>
      <c r="D499" s="3">
        <v>21</v>
      </c>
      <c r="E499" s="3">
        <v>10</v>
      </c>
      <c r="F499" s="5" t="s">
        <v>821</v>
      </c>
      <c r="G499" s="3">
        <v>498</v>
      </c>
      <c r="H499" s="3">
        <v>0</v>
      </c>
      <c r="I499" s="3">
        <v>0</v>
      </c>
      <c r="J499" s="3">
        <v>0</v>
      </c>
      <c r="K499" s="5" t="s">
        <v>820</v>
      </c>
    </row>
    <row r="500" spans="1:11" x14ac:dyDescent="0.2">
      <c r="A500" s="1" t="s">
        <v>270</v>
      </c>
      <c r="B500" s="3" t="s">
        <v>8</v>
      </c>
      <c r="C500" s="3" t="s">
        <v>820</v>
      </c>
      <c r="D500" s="3">
        <v>21</v>
      </c>
      <c r="E500" s="3">
        <v>12</v>
      </c>
      <c r="F500" s="5" t="s">
        <v>828</v>
      </c>
      <c r="G500" s="3">
        <v>499</v>
      </c>
      <c r="H500" s="3">
        <v>0</v>
      </c>
      <c r="I500" s="3">
        <v>0</v>
      </c>
      <c r="J500" s="3">
        <v>0</v>
      </c>
      <c r="K500" s="5" t="s">
        <v>820</v>
      </c>
    </row>
    <row r="501" spans="1:11" x14ac:dyDescent="0.2">
      <c r="A501" s="1" t="s">
        <v>444</v>
      </c>
      <c r="B501" s="3" t="s">
        <v>4</v>
      </c>
      <c r="C501" s="3">
        <v>17</v>
      </c>
      <c r="D501" s="3">
        <v>24</v>
      </c>
      <c r="E501" s="3">
        <v>14</v>
      </c>
      <c r="F501" s="5" t="s">
        <v>821</v>
      </c>
      <c r="G501" s="3">
        <v>500</v>
      </c>
      <c r="H501" s="3">
        <v>0</v>
      </c>
      <c r="I501" s="3">
        <v>0</v>
      </c>
      <c r="J501" s="3">
        <v>0</v>
      </c>
      <c r="K501" s="5" t="s">
        <v>820</v>
      </c>
    </row>
    <row r="502" spans="1:11" x14ac:dyDescent="0.2">
      <c r="A502" s="1" t="s">
        <v>448</v>
      </c>
      <c r="B502" s="3" t="s">
        <v>8</v>
      </c>
      <c r="C502" s="3" t="s">
        <v>820</v>
      </c>
      <c r="D502" s="3">
        <v>20</v>
      </c>
      <c r="E502" s="3">
        <v>12</v>
      </c>
      <c r="F502" s="5" t="s">
        <v>828</v>
      </c>
      <c r="G502" s="3">
        <v>501</v>
      </c>
      <c r="H502" s="3">
        <v>0</v>
      </c>
      <c r="I502" s="3">
        <v>0</v>
      </c>
      <c r="J502" s="3">
        <v>0</v>
      </c>
      <c r="K502" s="5" t="s">
        <v>820</v>
      </c>
    </row>
    <row r="503" spans="1:11" x14ac:dyDescent="0.2">
      <c r="A503" s="1" t="s">
        <v>682</v>
      </c>
      <c r="B503" s="3" t="s">
        <v>5</v>
      </c>
      <c r="C503" s="3" t="s">
        <v>820</v>
      </c>
      <c r="D503" s="3">
        <v>20</v>
      </c>
      <c r="E503" s="3">
        <v>13</v>
      </c>
      <c r="F503" s="5" t="s">
        <v>824</v>
      </c>
      <c r="G503" s="3">
        <v>502</v>
      </c>
      <c r="H503" s="3">
        <v>0</v>
      </c>
      <c r="I503" s="3">
        <v>0</v>
      </c>
      <c r="J503" s="3">
        <v>0</v>
      </c>
      <c r="K503" s="5" t="s">
        <v>820</v>
      </c>
    </row>
    <row r="504" spans="1:11" x14ac:dyDescent="0.2">
      <c r="A504" s="1" t="s">
        <v>612</v>
      </c>
      <c r="B504" s="3" t="s">
        <v>1</v>
      </c>
      <c r="C504" s="3">
        <v>8</v>
      </c>
      <c r="D504" s="3">
        <v>22</v>
      </c>
      <c r="E504" s="3">
        <v>13</v>
      </c>
      <c r="F504" s="5" t="s">
        <v>821</v>
      </c>
      <c r="G504" s="3">
        <v>503</v>
      </c>
      <c r="H504" s="3">
        <v>0</v>
      </c>
      <c r="I504" s="3">
        <v>0</v>
      </c>
      <c r="J504" s="3">
        <v>0</v>
      </c>
      <c r="K504" s="5" t="s">
        <v>820</v>
      </c>
    </row>
    <row r="505" spans="1:11" x14ac:dyDescent="0.2">
      <c r="A505" s="1" t="s">
        <v>478</v>
      </c>
      <c r="B505" s="3" t="s">
        <v>0</v>
      </c>
      <c r="C505" s="3">
        <v>19</v>
      </c>
      <c r="D505" s="3">
        <v>22</v>
      </c>
      <c r="E505" s="3">
        <v>14</v>
      </c>
      <c r="F505" s="5" t="s">
        <v>825</v>
      </c>
      <c r="G505" s="3">
        <v>504</v>
      </c>
      <c r="H505" s="3">
        <v>0</v>
      </c>
      <c r="I505" s="3">
        <v>0</v>
      </c>
      <c r="J505" s="3">
        <v>0</v>
      </c>
      <c r="K505" s="5" t="s">
        <v>820</v>
      </c>
    </row>
    <row r="506" spans="1:11" x14ac:dyDescent="0.2">
      <c r="A506" s="1" t="s">
        <v>321</v>
      </c>
      <c r="B506" s="3" t="s">
        <v>9</v>
      </c>
      <c r="C506" s="3" t="s">
        <v>820</v>
      </c>
      <c r="D506" s="3">
        <v>20</v>
      </c>
      <c r="E506" s="3">
        <v>10</v>
      </c>
      <c r="F506" s="5" t="s">
        <v>881</v>
      </c>
      <c r="G506" s="3">
        <v>505</v>
      </c>
      <c r="H506" s="3">
        <v>0</v>
      </c>
      <c r="I506" s="3">
        <v>0</v>
      </c>
      <c r="J506" s="3">
        <v>0</v>
      </c>
      <c r="K506" s="5" t="s">
        <v>820</v>
      </c>
    </row>
    <row r="507" spans="1:11" x14ac:dyDescent="0.2">
      <c r="A507" s="1" t="s">
        <v>296</v>
      </c>
      <c r="B507" s="3" t="s">
        <v>13</v>
      </c>
      <c r="C507" s="3" t="s">
        <v>820</v>
      </c>
      <c r="D507" s="3">
        <v>21</v>
      </c>
      <c r="E507" s="3">
        <v>13</v>
      </c>
      <c r="F507" s="5" t="s">
        <v>828</v>
      </c>
      <c r="G507" s="3">
        <v>506</v>
      </c>
      <c r="H507" s="3">
        <v>0</v>
      </c>
      <c r="I507" s="3">
        <v>0</v>
      </c>
      <c r="J507" s="3">
        <v>0</v>
      </c>
      <c r="K507" s="5" t="s">
        <v>820</v>
      </c>
    </row>
    <row r="508" spans="1:11" x14ac:dyDescent="0.2">
      <c r="A508" s="1" t="s">
        <v>836</v>
      </c>
      <c r="B508" s="3" t="s">
        <v>15</v>
      </c>
      <c r="C508" s="3" t="s">
        <v>820</v>
      </c>
      <c r="D508" s="3">
        <v>22</v>
      </c>
      <c r="E508" s="3">
        <v>14</v>
      </c>
      <c r="F508" s="5" t="s">
        <v>828</v>
      </c>
      <c r="G508" s="3">
        <v>507</v>
      </c>
      <c r="H508" s="3">
        <v>0</v>
      </c>
      <c r="I508" s="3">
        <v>0</v>
      </c>
      <c r="J508" s="3">
        <v>0</v>
      </c>
      <c r="K508" s="5" t="e">
        <v>#N/A</v>
      </c>
    </row>
    <row r="509" spans="1:11" x14ac:dyDescent="0.2">
      <c r="A509" s="1" t="s">
        <v>263</v>
      </c>
      <c r="B509" s="3" t="s">
        <v>3</v>
      </c>
      <c r="C509" s="3">
        <v>6</v>
      </c>
      <c r="D509" s="3">
        <v>20</v>
      </c>
      <c r="E509" s="3">
        <v>12</v>
      </c>
      <c r="F509" s="5" t="s">
        <v>881</v>
      </c>
      <c r="G509" s="3">
        <v>508</v>
      </c>
      <c r="H509" s="3">
        <v>0</v>
      </c>
      <c r="I509" s="3">
        <v>0</v>
      </c>
      <c r="J509" s="3">
        <v>0</v>
      </c>
      <c r="K509" s="5" t="s">
        <v>820</v>
      </c>
    </row>
    <row r="510" spans="1:11" x14ac:dyDescent="0.2">
      <c r="A510" s="1" t="s">
        <v>295</v>
      </c>
      <c r="B510" s="3" t="s">
        <v>10</v>
      </c>
      <c r="C510" s="3">
        <v>9</v>
      </c>
      <c r="D510" s="3">
        <v>24</v>
      </c>
      <c r="E510" s="3">
        <v>14</v>
      </c>
      <c r="F510" s="5" t="s">
        <v>828</v>
      </c>
      <c r="G510" s="3">
        <v>509</v>
      </c>
      <c r="H510" s="3">
        <v>0</v>
      </c>
      <c r="I510" s="3">
        <v>0</v>
      </c>
      <c r="J510" s="3">
        <v>0</v>
      </c>
      <c r="K510" s="5">
        <v>11</v>
      </c>
    </row>
    <row r="511" spans="1:11" x14ac:dyDescent="0.2">
      <c r="A511" s="1" t="s">
        <v>796</v>
      </c>
      <c r="B511" s="3" t="s">
        <v>3</v>
      </c>
      <c r="C511" s="3">
        <v>2</v>
      </c>
      <c r="D511" s="3">
        <v>22</v>
      </c>
      <c r="E511" s="3">
        <v>12</v>
      </c>
      <c r="F511" s="5" t="s">
        <v>825</v>
      </c>
      <c r="G511" s="3">
        <v>510</v>
      </c>
      <c r="H511" s="3">
        <v>0</v>
      </c>
      <c r="I511" s="3">
        <v>0</v>
      </c>
      <c r="J511" s="3">
        <v>0</v>
      </c>
      <c r="K511" s="5" t="s">
        <v>820</v>
      </c>
    </row>
    <row r="512" spans="1:11" x14ac:dyDescent="0.2">
      <c r="A512" s="1" t="s">
        <v>116</v>
      </c>
      <c r="B512" s="3" t="s">
        <v>16</v>
      </c>
      <c r="C512" s="3">
        <v>20</v>
      </c>
      <c r="D512" s="3">
        <v>21</v>
      </c>
      <c r="E512" s="3">
        <v>14</v>
      </c>
      <c r="F512" s="5" t="s">
        <v>825</v>
      </c>
      <c r="G512" s="3">
        <v>511</v>
      </c>
      <c r="H512" s="3">
        <v>0</v>
      </c>
      <c r="I512" s="3">
        <v>0</v>
      </c>
      <c r="J512" s="3">
        <v>0</v>
      </c>
      <c r="K512" s="5" t="s">
        <v>820</v>
      </c>
    </row>
    <row r="513" spans="1:11" x14ac:dyDescent="0.2">
      <c r="A513" s="1" t="s">
        <v>346</v>
      </c>
      <c r="B513" s="3" t="s">
        <v>9</v>
      </c>
      <c r="C513" s="3">
        <v>16</v>
      </c>
      <c r="D513" s="3">
        <v>20</v>
      </c>
      <c r="E513" s="3">
        <v>10</v>
      </c>
      <c r="F513" s="5" t="s">
        <v>825</v>
      </c>
      <c r="G513" s="3">
        <v>512</v>
      </c>
      <c r="H513" s="3">
        <v>0</v>
      </c>
      <c r="I513" s="3">
        <v>0</v>
      </c>
      <c r="J513" s="3">
        <v>0</v>
      </c>
      <c r="K513" s="5" t="s">
        <v>820</v>
      </c>
    </row>
    <row r="514" spans="1:11" x14ac:dyDescent="0.2">
      <c r="A514" s="1" t="s">
        <v>435</v>
      </c>
      <c r="B514" s="3" t="s">
        <v>12</v>
      </c>
      <c r="C514" s="3">
        <v>7</v>
      </c>
      <c r="D514" s="3">
        <v>25</v>
      </c>
      <c r="E514" s="3">
        <v>13</v>
      </c>
      <c r="F514" s="5" t="s">
        <v>825</v>
      </c>
      <c r="G514" s="3">
        <v>513</v>
      </c>
      <c r="H514" s="3">
        <v>0</v>
      </c>
      <c r="I514" s="3">
        <v>0</v>
      </c>
      <c r="J514" s="3">
        <v>0</v>
      </c>
      <c r="K514" s="5" t="s">
        <v>820</v>
      </c>
    </row>
    <row r="515" spans="1:11" x14ac:dyDescent="0.2">
      <c r="A515" s="1" t="s">
        <v>565</v>
      </c>
      <c r="B515" s="3" t="s">
        <v>1</v>
      </c>
      <c r="C515" s="3">
        <v>6</v>
      </c>
      <c r="D515" s="3">
        <v>21</v>
      </c>
      <c r="E515" s="3">
        <v>13</v>
      </c>
      <c r="F515" s="5" t="s">
        <v>828</v>
      </c>
      <c r="G515" s="3">
        <v>514</v>
      </c>
      <c r="H515" s="3">
        <v>0</v>
      </c>
      <c r="I515" s="3">
        <v>0</v>
      </c>
      <c r="J515" s="3">
        <v>0</v>
      </c>
      <c r="K515" s="5" t="s">
        <v>820</v>
      </c>
    </row>
    <row r="516" spans="1:11" x14ac:dyDescent="0.2">
      <c r="A516" s="1" t="s">
        <v>730</v>
      </c>
      <c r="B516" s="3" t="s">
        <v>6</v>
      </c>
      <c r="C516" s="3">
        <v>18</v>
      </c>
      <c r="D516" s="3">
        <v>25</v>
      </c>
      <c r="E516" s="3">
        <v>10</v>
      </c>
      <c r="F516" s="5" t="s">
        <v>824</v>
      </c>
      <c r="G516" s="3">
        <v>515</v>
      </c>
      <c r="H516" s="3">
        <v>0</v>
      </c>
      <c r="I516" s="3">
        <v>0</v>
      </c>
      <c r="J516" s="3">
        <v>0</v>
      </c>
      <c r="K516" s="5">
        <v>12</v>
      </c>
    </row>
    <row r="517" spans="1:11" x14ac:dyDescent="0.2">
      <c r="A517" s="1" t="s">
        <v>687</v>
      </c>
      <c r="B517" s="3" t="s">
        <v>12</v>
      </c>
      <c r="C517" s="3">
        <v>2</v>
      </c>
      <c r="D517" s="3">
        <v>28</v>
      </c>
      <c r="E517" s="3">
        <v>13</v>
      </c>
      <c r="F517" s="5" t="s">
        <v>821</v>
      </c>
      <c r="G517" s="3">
        <v>516</v>
      </c>
      <c r="H517" s="3">
        <v>0</v>
      </c>
      <c r="I517" s="3">
        <v>0</v>
      </c>
      <c r="J517" s="3">
        <v>0</v>
      </c>
      <c r="K517" s="5" t="s">
        <v>820</v>
      </c>
    </row>
    <row r="518" spans="1:11" x14ac:dyDescent="0.2">
      <c r="A518" s="1" t="s">
        <v>536</v>
      </c>
      <c r="B518" s="3" t="s">
        <v>1</v>
      </c>
      <c r="C518" s="3">
        <v>12</v>
      </c>
      <c r="D518" s="3">
        <v>20</v>
      </c>
      <c r="E518" s="3">
        <v>13</v>
      </c>
      <c r="F518" s="5" t="s">
        <v>824</v>
      </c>
      <c r="G518" s="3">
        <v>517</v>
      </c>
      <c r="H518" s="3">
        <v>0</v>
      </c>
      <c r="I518" s="3">
        <v>0</v>
      </c>
      <c r="J518" s="3">
        <v>0</v>
      </c>
      <c r="K518" s="5" t="s">
        <v>820</v>
      </c>
    </row>
    <row r="519" spans="1:11" x14ac:dyDescent="0.2">
      <c r="A519" s="1" t="s">
        <v>761</v>
      </c>
      <c r="B519" s="3" t="s">
        <v>1</v>
      </c>
      <c r="C519" s="3">
        <v>7</v>
      </c>
      <c r="D519" s="3">
        <v>21</v>
      </c>
      <c r="E519" s="3">
        <v>13</v>
      </c>
      <c r="F519" s="5" t="s">
        <v>828</v>
      </c>
      <c r="G519" s="3">
        <v>518</v>
      </c>
      <c r="H519" s="3">
        <v>0</v>
      </c>
      <c r="I519" s="3">
        <v>0</v>
      </c>
      <c r="J519" s="3">
        <v>0</v>
      </c>
      <c r="K519" s="5" t="s">
        <v>820</v>
      </c>
    </row>
    <row r="520" spans="1:11" x14ac:dyDescent="0.2">
      <c r="A520" s="1" t="s">
        <v>53</v>
      </c>
      <c r="B520" s="3" t="s">
        <v>2</v>
      </c>
      <c r="C520" s="3">
        <v>4</v>
      </c>
      <c r="D520" s="3">
        <v>21</v>
      </c>
      <c r="E520" s="3">
        <v>13</v>
      </c>
      <c r="F520" s="5" t="s">
        <v>880</v>
      </c>
      <c r="G520" s="3">
        <v>519</v>
      </c>
      <c r="H520" s="3">
        <v>0</v>
      </c>
      <c r="I520" s="3">
        <v>0</v>
      </c>
      <c r="J520" s="3">
        <v>0</v>
      </c>
      <c r="K520" s="5" t="s">
        <v>820</v>
      </c>
    </row>
    <row r="521" spans="1:11" x14ac:dyDescent="0.2">
      <c r="A521" s="1" t="s">
        <v>72</v>
      </c>
      <c r="B521" s="3" t="s">
        <v>0</v>
      </c>
      <c r="C521" s="3">
        <v>2</v>
      </c>
      <c r="D521" s="3">
        <v>25</v>
      </c>
      <c r="E521" s="3">
        <v>14</v>
      </c>
      <c r="F521" s="5" t="s">
        <v>880</v>
      </c>
      <c r="G521" s="3">
        <v>520</v>
      </c>
      <c r="H521" s="3">
        <v>0</v>
      </c>
      <c r="I521" s="3">
        <v>0</v>
      </c>
      <c r="J521" s="3">
        <v>0</v>
      </c>
      <c r="K521" s="5">
        <v>1</v>
      </c>
    </row>
    <row r="522" spans="1:11" x14ac:dyDescent="0.2">
      <c r="A522" s="1" t="s">
        <v>788</v>
      </c>
      <c r="B522" s="3" t="s">
        <v>6</v>
      </c>
      <c r="C522" s="3" t="s">
        <v>820</v>
      </c>
      <c r="D522" s="3">
        <v>21</v>
      </c>
      <c r="E522" s="3">
        <v>10</v>
      </c>
      <c r="F522" s="5" t="s">
        <v>828</v>
      </c>
      <c r="G522" s="3">
        <v>521</v>
      </c>
      <c r="H522" s="3">
        <v>0</v>
      </c>
      <c r="I522" s="3">
        <v>0</v>
      </c>
      <c r="J522" s="3">
        <v>0</v>
      </c>
      <c r="K522" s="5" t="s">
        <v>820</v>
      </c>
    </row>
    <row r="523" spans="1:11" x14ac:dyDescent="0.2">
      <c r="A523" s="1" t="s">
        <v>194</v>
      </c>
      <c r="B523" s="3" t="s">
        <v>10</v>
      </c>
      <c r="C523" s="3" t="s">
        <v>820</v>
      </c>
      <c r="D523" s="3">
        <v>21</v>
      </c>
      <c r="E523" s="3">
        <v>14</v>
      </c>
      <c r="F523" s="5" t="s">
        <v>825</v>
      </c>
      <c r="G523" s="3">
        <v>522</v>
      </c>
      <c r="H523" s="3">
        <v>0</v>
      </c>
      <c r="I523" s="3">
        <v>0</v>
      </c>
      <c r="J523" s="3">
        <v>0</v>
      </c>
      <c r="K523" s="5" t="s">
        <v>820</v>
      </c>
    </row>
    <row r="524" spans="1:11" x14ac:dyDescent="0.2">
      <c r="A524" s="1" t="s">
        <v>496</v>
      </c>
      <c r="B524" s="3" t="s">
        <v>14</v>
      </c>
      <c r="C524" s="3">
        <v>2</v>
      </c>
      <c r="D524" s="3">
        <v>20</v>
      </c>
      <c r="E524" s="3">
        <v>12</v>
      </c>
      <c r="F524" s="5" t="s">
        <v>882</v>
      </c>
      <c r="G524" s="3">
        <v>523</v>
      </c>
      <c r="H524" s="3">
        <v>0</v>
      </c>
      <c r="I524" s="3">
        <v>0</v>
      </c>
      <c r="J524" s="3">
        <v>0</v>
      </c>
      <c r="K524" s="5" t="s">
        <v>820</v>
      </c>
    </row>
    <row r="525" spans="1:11" x14ac:dyDescent="0.2">
      <c r="A525" s="1" t="s">
        <v>278</v>
      </c>
      <c r="B525" s="3" t="s">
        <v>10</v>
      </c>
      <c r="C525" s="3">
        <v>12</v>
      </c>
      <c r="D525" s="3">
        <v>25</v>
      </c>
      <c r="E525" s="3">
        <v>14</v>
      </c>
      <c r="F525" s="5" t="s">
        <v>880</v>
      </c>
      <c r="G525" s="3">
        <v>524</v>
      </c>
      <c r="H525" s="3">
        <v>0</v>
      </c>
      <c r="I525" s="3">
        <v>0</v>
      </c>
      <c r="J525" s="3">
        <v>0</v>
      </c>
      <c r="K525" s="5" t="s">
        <v>820</v>
      </c>
    </row>
    <row r="526" spans="1:11" x14ac:dyDescent="0.2">
      <c r="A526" s="1" t="s">
        <v>707</v>
      </c>
      <c r="B526" s="3" t="s">
        <v>16</v>
      </c>
      <c r="C526" s="3">
        <v>7</v>
      </c>
      <c r="D526" s="3">
        <v>21</v>
      </c>
      <c r="E526" s="3">
        <v>14</v>
      </c>
      <c r="F526" s="5" t="s">
        <v>821</v>
      </c>
      <c r="G526" s="3">
        <v>525</v>
      </c>
      <c r="H526" s="3">
        <v>0</v>
      </c>
      <c r="I526" s="3">
        <v>0</v>
      </c>
      <c r="J526" s="3">
        <v>0</v>
      </c>
      <c r="K526" s="5" t="s">
        <v>820</v>
      </c>
    </row>
    <row r="527" spans="1:11" x14ac:dyDescent="0.2">
      <c r="A527" s="1" t="s">
        <v>744</v>
      </c>
      <c r="B527" s="3" t="s">
        <v>17</v>
      </c>
      <c r="C527" s="3">
        <v>10</v>
      </c>
      <c r="D527" s="3">
        <v>23</v>
      </c>
      <c r="E527" s="3">
        <v>14</v>
      </c>
      <c r="F527" s="5" t="s">
        <v>828</v>
      </c>
      <c r="G527" s="3">
        <v>526</v>
      </c>
      <c r="H527" s="3">
        <v>0</v>
      </c>
      <c r="I527" s="3">
        <v>0</v>
      </c>
      <c r="J527" s="3">
        <v>0</v>
      </c>
      <c r="K527" s="5" t="s">
        <v>820</v>
      </c>
    </row>
    <row r="528" spans="1:11" x14ac:dyDescent="0.2">
      <c r="A528" s="1" t="s">
        <v>831</v>
      </c>
      <c r="B528" s="3" t="s">
        <v>3</v>
      </c>
      <c r="C528" s="3">
        <v>6</v>
      </c>
      <c r="D528" s="3">
        <v>23</v>
      </c>
      <c r="E528" s="3">
        <v>12</v>
      </c>
      <c r="F528" s="5" t="s">
        <v>824</v>
      </c>
      <c r="G528" s="3">
        <v>527</v>
      </c>
      <c r="H528" s="3">
        <v>0</v>
      </c>
      <c r="I528" s="3">
        <v>0</v>
      </c>
      <c r="J528" s="3">
        <v>0</v>
      </c>
      <c r="K528" s="5">
        <v>11</v>
      </c>
    </row>
    <row r="529" spans="1:11" x14ac:dyDescent="0.2">
      <c r="A529" s="1" t="s">
        <v>61</v>
      </c>
      <c r="B529" s="3" t="s">
        <v>13</v>
      </c>
      <c r="C529" s="3">
        <v>17</v>
      </c>
      <c r="D529" s="3">
        <v>22</v>
      </c>
      <c r="E529" s="3">
        <v>13</v>
      </c>
      <c r="F529" s="5" t="s">
        <v>824</v>
      </c>
      <c r="G529" s="3">
        <v>528</v>
      </c>
      <c r="H529" s="3">
        <v>0</v>
      </c>
      <c r="I529" s="3">
        <v>0</v>
      </c>
      <c r="J529" s="3">
        <v>0</v>
      </c>
      <c r="K529" s="5" t="s">
        <v>820</v>
      </c>
    </row>
    <row r="530" spans="1:11" x14ac:dyDescent="0.2">
      <c r="A530" s="1" t="s">
        <v>391</v>
      </c>
      <c r="B530" s="3" t="s">
        <v>10</v>
      </c>
      <c r="C530" s="3">
        <v>21</v>
      </c>
      <c r="D530" s="3">
        <v>23</v>
      </c>
      <c r="E530" s="3">
        <v>14</v>
      </c>
      <c r="F530" s="5" t="s">
        <v>828</v>
      </c>
      <c r="G530" s="3">
        <v>529</v>
      </c>
      <c r="H530" s="3">
        <v>0</v>
      </c>
      <c r="I530" s="3">
        <v>0</v>
      </c>
      <c r="J530" s="3">
        <v>0</v>
      </c>
      <c r="K530" s="5" t="s">
        <v>820</v>
      </c>
    </row>
    <row r="531" spans="1:11" x14ac:dyDescent="0.2">
      <c r="A531" s="1" t="s">
        <v>580</v>
      </c>
      <c r="B531" s="3" t="s">
        <v>17</v>
      </c>
      <c r="C531" s="3">
        <v>18</v>
      </c>
      <c r="D531" s="3">
        <v>20</v>
      </c>
      <c r="E531" s="3">
        <v>14</v>
      </c>
      <c r="F531" s="5" t="s">
        <v>824</v>
      </c>
      <c r="G531" s="3">
        <v>530</v>
      </c>
      <c r="H531" s="3">
        <v>0</v>
      </c>
      <c r="I531" s="3">
        <v>0</v>
      </c>
      <c r="J531" s="3">
        <v>0</v>
      </c>
      <c r="K531" s="5" t="s">
        <v>820</v>
      </c>
    </row>
    <row r="532" spans="1:11" x14ac:dyDescent="0.2">
      <c r="A532" s="1" t="s">
        <v>219</v>
      </c>
      <c r="B532" s="3" t="s">
        <v>5</v>
      </c>
      <c r="C532" s="3">
        <v>17</v>
      </c>
      <c r="D532" s="3">
        <v>25</v>
      </c>
      <c r="E532" s="3">
        <v>13</v>
      </c>
      <c r="F532" s="5" t="s">
        <v>825</v>
      </c>
      <c r="G532" s="3">
        <v>531</v>
      </c>
      <c r="H532" s="3">
        <v>0</v>
      </c>
      <c r="I532" s="3">
        <v>0</v>
      </c>
      <c r="J532" s="3">
        <v>0</v>
      </c>
      <c r="K532" s="5" t="s">
        <v>820</v>
      </c>
    </row>
    <row r="533" spans="1:11" x14ac:dyDescent="0.2">
      <c r="A533" s="1" t="s">
        <v>599</v>
      </c>
      <c r="B533" s="3" t="s">
        <v>14</v>
      </c>
      <c r="C533" s="3">
        <v>10</v>
      </c>
      <c r="D533" s="3">
        <v>21</v>
      </c>
      <c r="E533" s="3">
        <v>12</v>
      </c>
      <c r="F533" s="5" t="s">
        <v>825</v>
      </c>
      <c r="G533" s="3">
        <v>532</v>
      </c>
      <c r="H533" s="3">
        <v>0</v>
      </c>
      <c r="I533" s="3">
        <v>0</v>
      </c>
      <c r="J533" s="3">
        <v>0</v>
      </c>
      <c r="K533" s="5" t="s">
        <v>820</v>
      </c>
    </row>
    <row r="534" spans="1:11" x14ac:dyDescent="0.2">
      <c r="A534" s="1" t="s">
        <v>646</v>
      </c>
      <c r="B534" s="3" t="s">
        <v>3</v>
      </c>
      <c r="C534" s="3">
        <v>22</v>
      </c>
      <c r="D534" s="3">
        <v>31</v>
      </c>
      <c r="E534" s="3">
        <v>12</v>
      </c>
      <c r="F534" s="5" t="s">
        <v>825</v>
      </c>
      <c r="G534" s="3">
        <v>533</v>
      </c>
      <c r="H534" s="3">
        <v>0</v>
      </c>
      <c r="I534" s="3">
        <v>0</v>
      </c>
      <c r="J534" s="3">
        <v>0</v>
      </c>
      <c r="K534" s="5">
        <v>25</v>
      </c>
    </row>
    <row r="535" spans="1:11" x14ac:dyDescent="0.2">
      <c r="A535" s="1" t="s">
        <v>398</v>
      </c>
      <c r="B535" s="3" t="s">
        <v>2</v>
      </c>
      <c r="C535" s="3">
        <v>6</v>
      </c>
      <c r="D535" s="3">
        <v>22</v>
      </c>
      <c r="E535" s="3">
        <v>13</v>
      </c>
      <c r="F535" s="5" t="s">
        <v>825</v>
      </c>
      <c r="G535" s="3">
        <v>534</v>
      </c>
      <c r="H535" s="3">
        <v>0</v>
      </c>
      <c r="I535" s="3">
        <v>0</v>
      </c>
      <c r="J535" s="3">
        <v>0</v>
      </c>
      <c r="K535" s="5" t="s">
        <v>820</v>
      </c>
    </row>
    <row r="536" spans="1:11" x14ac:dyDescent="0.2">
      <c r="A536" s="1" t="s">
        <v>229</v>
      </c>
      <c r="B536" s="3" t="s">
        <v>12</v>
      </c>
      <c r="C536" s="3">
        <v>1</v>
      </c>
      <c r="D536" s="3">
        <v>22</v>
      </c>
      <c r="E536" s="3">
        <v>13</v>
      </c>
      <c r="F536" s="5" t="s">
        <v>828</v>
      </c>
      <c r="G536" s="3">
        <v>535</v>
      </c>
      <c r="H536" s="3">
        <v>0</v>
      </c>
      <c r="I536" s="3">
        <v>0</v>
      </c>
      <c r="J536" s="3">
        <v>0</v>
      </c>
      <c r="K536" s="5" t="s">
        <v>820</v>
      </c>
    </row>
    <row r="537" spans="1:11" x14ac:dyDescent="0.2">
      <c r="A537" s="1" t="s">
        <v>264</v>
      </c>
      <c r="B537" s="3" t="s">
        <v>14</v>
      </c>
      <c r="C537" s="3" t="s">
        <v>820</v>
      </c>
      <c r="D537" s="3">
        <v>21</v>
      </c>
      <c r="E537" s="3">
        <v>12</v>
      </c>
      <c r="F537" s="5" t="s">
        <v>828</v>
      </c>
      <c r="G537" s="3">
        <v>536</v>
      </c>
      <c r="H537" s="3">
        <v>0</v>
      </c>
      <c r="I537" s="3">
        <v>0</v>
      </c>
      <c r="J537" s="3">
        <v>0</v>
      </c>
      <c r="K537" s="5" t="s">
        <v>820</v>
      </c>
    </row>
    <row r="538" spans="1:11" x14ac:dyDescent="0.2">
      <c r="A538" s="1" t="s">
        <v>700</v>
      </c>
      <c r="B538" s="3" t="s">
        <v>2</v>
      </c>
      <c r="C538" s="3">
        <v>3</v>
      </c>
      <c r="D538" s="3">
        <v>21</v>
      </c>
      <c r="E538" s="3">
        <v>13</v>
      </c>
      <c r="F538" s="5" t="s">
        <v>825</v>
      </c>
      <c r="G538" s="3">
        <v>537</v>
      </c>
      <c r="H538" s="3">
        <v>0</v>
      </c>
      <c r="I538" s="3">
        <v>0</v>
      </c>
      <c r="J538" s="3">
        <v>0</v>
      </c>
      <c r="K538" s="5" t="s">
        <v>820</v>
      </c>
    </row>
    <row r="539" spans="1:11" x14ac:dyDescent="0.2">
      <c r="A539" s="1" t="s">
        <v>166</v>
      </c>
      <c r="B539" s="3" t="s">
        <v>17</v>
      </c>
      <c r="C539" s="3">
        <v>1</v>
      </c>
      <c r="D539" s="3">
        <v>21</v>
      </c>
      <c r="E539" s="3">
        <v>14</v>
      </c>
      <c r="F539" s="5" t="s">
        <v>824</v>
      </c>
      <c r="G539" s="3">
        <v>538</v>
      </c>
      <c r="H539" s="3">
        <v>0</v>
      </c>
      <c r="I539" s="3">
        <v>0</v>
      </c>
      <c r="J539" s="3">
        <v>0</v>
      </c>
      <c r="K539" s="5" t="s">
        <v>820</v>
      </c>
    </row>
    <row r="540" spans="1:11" x14ac:dyDescent="0.2">
      <c r="A540" s="1" t="s">
        <v>187</v>
      </c>
      <c r="B540" s="3" t="s">
        <v>15</v>
      </c>
      <c r="C540" s="3">
        <v>1</v>
      </c>
      <c r="D540" s="3">
        <v>20</v>
      </c>
      <c r="E540" s="3">
        <v>14</v>
      </c>
      <c r="F540" s="5" t="s">
        <v>825</v>
      </c>
      <c r="G540" s="3">
        <v>539</v>
      </c>
      <c r="H540" s="3">
        <v>0</v>
      </c>
      <c r="I540" s="3">
        <v>0</v>
      </c>
      <c r="J540" s="3">
        <v>0</v>
      </c>
      <c r="K540" s="5" t="s">
        <v>820</v>
      </c>
    </row>
    <row r="541" spans="1:11" x14ac:dyDescent="0.2">
      <c r="A541" s="1" t="s">
        <v>547</v>
      </c>
      <c r="B541" s="3" t="s">
        <v>11</v>
      </c>
      <c r="C541" s="3">
        <v>4</v>
      </c>
      <c r="D541" s="3">
        <v>20</v>
      </c>
      <c r="E541" s="3">
        <v>12</v>
      </c>
      <c r="F541" s="5" t="s">
        <v>824</v>
      </c>
      <c r="G541" s="3">
        <v>540</v>
      </c>
      <c r="H541" s="3">
        <v>0</v>
      </c>
      <c r="I541" s="3">
        <v>0</v>
      </c>
      <c r="J541" s="3">
        <v>0</v>
      </c>
      <c r="K541" s="5" t="s">
        <v>820</v>
      </c>
    </row>
    <row r="542" spans="1:11" x14ac:dyDescent="0.2">
      <c r="A542" s="1" t="s">
        <v>509</v>
      </c>
      <c r="B542" s="3" t="s">
        <v>15</v>
      </c>
      <c r="C542" s="3">
        <v>17</v>
      </c>
      <c r="D542" s="3">
        <v>21</v>
      </c>
      <c r="E542" s="3">
        <v>14</v>
      </c>
      <c r="F542" s="5" t="s">
        <v>828</v>
      </c>
      <c r="G542" s="3">
        <v>541</v>
      </c>
      <c r="H542" s="3">
        <v>0</v>
      </c>
      <c r="I542" s="3">
        <v>0</v>
      </c>
      <c r="J542" s="3">
        <v>0</v>
      </c>
      <c r="K542" s="5" t="s">
        <v>820</v>
      </c>
    </row>
    <row r="543" spans="1:11" x14ac:dyDescent="0.2">
      <c r="A543" s="1" t="s">
        <v>581</v>
      </c>
      <c r="B543" s="3" t="s">
        <v>11</v>
      </c>
      <c r="C543" s="3">
        <v>5</v>
      </c>
      <c r="D543" s="3">
        <v>20</v>
      </c>
      <c r="E543" s="3">
        <v>12</v>
      </c>
      <c r="F543" s="5" t="s">
        <v>824</v>
      </c>
      <c r="G543" s="3">
        <v>542</v>
      </c>
      <c r="H543" s="3">
        <v>0</v>
      </c>
      <c r="I543" s="3">
        <v>0</v>
      </c>
      <c r="J543" s="3">
        <v>0</v>
      </c>
      <c r="K543" s="5" t="s">
        <v>820</v>
      </c>
    </row>
    <row r="544" spans="1:11" x14ac:dyDescent="0.2">
      <c r="A544" s="1" t="s">
        <v>33</v>
      </c>
      <c r="B544" s="3" t="s">
        <v>11</v>
      </c>
      <c r="C544" s="3" t="s">
        <v>820</v>
      </c>
      <c r="D544" s="3">
        <v>20</v>
      </c>
      <c r="E544" s="3">
        <v>12</v>
      </c>
      <c r="F544" s="5" t="s">
        <v>825</v>
      </c>
      <c r="G544" s="3">
        <v>543</v>
      </c>
      <c r="H544" s="3">
        <v>0</v>
      </c>
      <c r="I544" s="3">
        <v>0</v>
      </c>
      <c r="J544" s="3">
        <v>0</v>
      </c>
      <c r="K544" s="5" t="s">
        <v>820</v>
      </c>
    </row>
    <row r="545" spans="1:11" x14ac:dyDescent="0.2">
      <c r="A545" s="1" t="s">
        <v>233</v>
      </c>
      <c r="B545" s="3" t="s">
        <v>12</v>
      </c>
      <c r="C545" s="3" t="s">
        <v>820</v>
      </c>
      <c r="D545" s="3">
        <v>20</v>
      </c>
      <c r="E545" s="3">
        <v>13</v>
      </c>
      <c r="F545" s="5" t="s">
        <v>821</v>
      </c>
      <c r="G545" s="3">
        <v>544</v>
      </c>
      <c r="H545" s="3">
        <v>0</v>
      </c>
      <c r="I545" s="3">
        <v>0</v>
      </c>
      <c r="J545" s="3">
        <v>0</v>
      </c>
      <c r="K545" s="5" t="s">
        <v>820</v>
      </c>
    </row>
    <row r="546" spans="1:11" x14ac:dyDescent="0.2">
      <c r="A546" s="1" t="s">
        <v>309</v>
      </c>
      <c r="B546" s="3" t="s">
        <v>17</v>
      </c>
      <c r="C546" s="3" t="s">
        <v>820</v>
      </c>
      <c r="D546" s="3">
        <v>20</v>
      </c>
      <c r="E546" s="3">
        <v>14</v>
      </c>
      <c r="F546" s="5" t="s">
        <v>825</v>
      </c>
      <c r="G546" s="3">
        <v>545</v>
      </c>
      <c r="H546" s="3">
        <v>0</v>
      </c>
      <c r="I546" s="3">
        <v>0</v>
      </c>
      <c r="J546" s="3">
        <v>0</v>
      </c>
      <c r="K546" s="5" t="s">
        <v>820</v>
      </c>
    </row>
    <row r="547" spans="1:11" x14ac:dyDescent="0.2">
      <c r="A547" s="1" t="s">
        <v>657</v>
      </c>
      <c r="B547" s="3" t="s">
        <v>5</v>
      </c>
      <c r="C547" s="3">
        <v>10</v>
      </c>
      <c r="D547" s="3">
        <v>22</v>
      </c>
      <c r="E547" s="3">
        <v>13</v>
      </c>
      <c r="F547" s="5" t="s">
        <v>828</v>
      </c>
      <c r="G547" s="3">
        <v>546</v>
      </c>
      <c r="H547" s="3">
        <v>0</v>
      </c>
      <c r="I547" s="3">
        <v>0</v>
      </c>
      <c r="J547" s="3">
        <v>0</v>
      </c>
      <c r="K547" s="5" t="s">
        <v>820</v>
      </c>
    </row>
    <row r="548" spans="1:11" x14ac:dyDescent="0.2">
      <c r="A548" s="1" t="s">
        <v>324</v>
      </c>
      <c r="B548" s="3" t="s">
        <v>1</v>
      </c>
      <c r="C548" s="3">
        <v>4</v>
      </c>
      <c r="D548" s="3">
        <v>21</v>
      </c>
      <c r="E548" s="3">
        <v>13</v>
      </c>
      <c r="F548" s="5" t="s">
        <v>881</v>
      </c>
      <c r="G548" s="3">
        <v>547</v>
      </c>
      <c r="H548" s="3">
        <v>0</v>
      </c>
      <c r="I548" s="3">
        <v>0</v>
      </c>
      <c r="J548" s="3">
        <v>0</v>
      </c>
      <c r="K548" s="5" t="s">
        <v>820</v>
      </c>
    </row>
    <row r="549" spans="1:11" x14ac:dyDescent="0.2">
      <c r="A549" s="1" t="s">
        <v>403</v>
      </c>
      <c r="B549" s="3" t="s">
        <v>2</v>
      </c>
      <c r="C549" s="3" t="s">
        <v>820</v>
      </c>
      <c r="D549" s="3">
        <v>21</v>
      </c>
      <c r="E549" s="3">
        <v>13</v>
      </c>
      <c r="F549" s="5" t="s">
        <v>882</v>
      </c>
      <c r="G549" s="3">
        <v>548</v>
      </c>
      <c r="H549" s="3">
        <v>0</v>
      </c>
      <c r="I549" s="3">
        <v>0</v>
      </c>
      <c r="J549" s="3">
        <v>0</v>
      </c>
      <c r="K549" s="5" t="s">
        <v>820</v>
      </c>
    </row>
    <row r="550" spans="1:11" x14ac:dyDescent="0.2">
      <c r="A550" s="1" t="s">
        <v>242</v>
      </c>
      <c r="B550" s="3" t="s">
        <v>4</v>
      </c>
      <c r="C550" s="3" t="s">
        <v>820</v>
      </c>
      <c r="D550" s="3">
        <v>22</v>
      </c>
      <c r="E550" s="3">
        <v>14</v>
      </c>
      <c r="F550" s="5" t="s">
        <v>824</v>
      </c>
      <c r="G550" s="3">
        <v>549</v>
      </c>
      <c r="H550" s="3">
        <v>0</v>
      </c>
      <c r="I550" s="3">
        <v>0</v>
      </c>
      <c r="J550" s="3">
        <v>0</v>
      </c>
      <c r="K550" s="5" t="s">
        <v>820</v>
      </c>
    </row>
    <row r="551" spans="1:11" x14ac:dyDescent="0.2">
      <c r="A551" s="1" t="s">
        <v>562</v>
      </c>
      <c r="B551" s="3" t="s">
        <v>15</v>
      </c>
      <c r="C551" s="3">
        <v>18</v>
      </c>
      <c r="D551" s="3">
        <v>25</v>
      </c>
      <c r="E551" s="3">
        <v>14</v>
      </c>
      <c r="F551" s="5" t="s">
        <v>828</v>
      </c>
      <c r="G551" s="3">
        <v>550</v>
      </c>
      <c r="H551" s="3">
        <v>0</v>
      </c>
      <c r="I551" s="3">
        <v>0</v>
      </c>
      <c r="J551" s="3">
        <v>0</v>
      </c>
      <c r="K551" s="5" t="s">
        <v>820</v>
      </c>
    </row>
    <row r="552" spans="1:11" x14ac:dyDescent="0.2">
      <c r="A552" s="1" t="s">
        <v>498</v>
      </c>
      <c r="B552" s="3" t="s">
        <v>2</v>
      </c>
      <c r="C552" s="3" t="s">
        <v>820</v>
      </c>
      <c r="D552" s="3">
        <v>21</v>
      </c>
      <c r="E552" s="3">
        <v>13</v>
      </c>
      <c r="F552" s="5" t="s">
        <v>825</v>
      </c>
      <c r="G552" s="3">
        <v>551</v>
      </c>
      <c r="H552" s="3">
        <v>0</v>
      </c>
      <c r="I552" s="3">
        <v>0</v>
      </c>
      <c r="J552" s="3">
        <v>0</v>
      </c>
      <c r="K552" s="5" t="s">
        <v>820</v>
      </c>
    </row>
    <row r="553" spans="1:11" x14ac:dyDescent="0.2">
      <c r="A553" s="1" t="s">
        <v>28</v>
      </c>
      <c r="B553" s="3" t="s">
        <v>1</v>
      </c>
      <c r="C553" s="3" t="s">
        <v>820</v>
      </c>
      <c r="D553" s="3">
        <v>21</v>
      </c>
      <c r="E553" s="3">
        <v>13</v>
      </c>
      <c r="F553" s="5" t="s">
        <v>880</v>
      </c>
      <c r="G553" s="3">
        <v>552</v>
      </c>
      <c r="H553" s="3">
        <v>0</v>
      </c>
      <c r="I553" s="3">
        <v>0</v>
      </c>
      <c r="J553" s="3">
        <v>0</v>
      </c>
      <c r="K553" s="5" t="s">
        <v>820</v>
      </c>
    </row>
    <row r="554" spans="1:11" x14ac:dyDescent="0.2">
      <c r="A554" s="1" t="s">
        <v>354</v>
      </c>
      <c r="B554" s="3" t="s">
        <v>10</v>
      </c>
      <c r="C554" s="3" t="s">
        <v>820</v>
      </c>
      <c r="D554" s="3">
        <v>25</v>
      </c>
      <c r="E554" s="3">
        <v>14</v>
      </c>
      <c r="F554" s="5" t="s">
        <v>821</v>
      </c>
      <c r="G554" s="3">
        <v>553</v>
      </c>
      <c r="H554" s="3">
        <v>0</v>
      </c>
      <c r="I554" s="3">
        <v>0</v>
      </c>
      <c r="J554" s="3">
        <v>0</v>
      </c>
      <c r="K554" s="5" t="s">
        <v>820</v>
      </c>
    </row>
    <row r="555" spans="1:11" x14ac:dyDescent="0.2">
      <c r="A555" s="1" t="s">
        <v>250</v>
      </c>
      <c r="B555" s="3" t="s">
        <v>17</v>
      </c>
      <c r="C555" s="3" t="s">
        <v>820</v>
      </c>
      <c r="D555" s="3">
        <v>20</v>
      </c>
      <c r="E555" s="3">
        <v>14</v>
      </c>
      <c r="F555" s="5" t="s">
        <v>828</v>
      </c>
      <c r="G555" s="3">
        <v>554</v>
      </c>
      <c r="H555" s="3">
        <v>0</v>
      </c>
      <c r="I555" s="3">
        <v>0</v>
      </c>
      <c r="J555" s="3">
        <v>0</v>
      </c>
      <c r="K555" s="5" t="s">
        <v>820</v>
      </c>
    </row>
    <row r="556" spans="1:11" x14ac:dyDescent="0.2">
      <c r="A556" s="1" t="s">
        <v>568</v>
      </c>
      <c r="B556" s="3" t="s">
        <v>0</v>
      </c>
      <c r="C556" s="3">
        <v>4</v>
      </c>
      <c r="D556" s="3">
        <v>21</v>
      </c>
      <c r="E556" s="3">
        <v>14</v>
      </c>
      <c r="F556" s="5" t="s">
        <v>828</v>
      </c>
      <c r="G556" s="3">
        <v>555</v>
      </c>
      <c r="H556" s="3">
        <v>0</v>
      </c>
      <c r="I556" s="3">
        <v>0</v>
      </c>
      <c r="J556" s="3">
        <v>0</v>
      </c>
      <c r="K556" s="5" t="s">
        <v>820</v>
      </c>
    </row>
    <row r="557" spans="1:11" x14ac:dyDescent="0.2">
      <c r="A557" s="1" t="s">
        <v>213</v>
      </c>
      <c r="B557" s="3" t="s">
        <v>1</v>
      </c>
      <c r="C557" s="3">
        <v>8</v>
      </c>
      <c r="D557" s="3">
        <v>21</v>
      </c>
      <c r="E557" s="3">
        <v>13</v>
      </c>
      <c r="F557" s="5" t="s">
        <v>828</v>
      </c>
      <c r="G557" s="3">
        <v>556</v>
      </c>
      <c r="H557" s="3">
        <v>0</v>
      </c>
      <c r="I557" s="3">
        <v>0</v>
      </c>
      <c r="J557" s="3">
        <v>0</v>
      </c>
      <c r="K557" s="5" t="s">
        <v>820</v>
      </c>
    </row>
    <row r="558" spans="1:11" x14ac:dyDescent="0.2">
      <c r="A558" s="1" t="s">
        <v>545</v>
      </c>
      <c r="B558" s="3" t="s">
        <v>5</v>
      </c>
      <c r="C558" s="3" t="s">
        <v>820</v>
      </c>
      <c r="D558" s="3">
        <v>20</v>
      </c>
      <c r="E558" s="3">
        <v>13</v>
      </c>
      <c r="F558" s="5" t="s">
        <v>824</v>
      </c>
      <c r="G558" s="3">
        <v>557</v>
      </c>
      <c r="H558" s="3">
        <v>0</v>
      </c>
      <c r="I558" s="3">
        <v>0</v>
      </c>
      <c r="J558" s="3">
        <v>0</v>
      </c>
      <c r="K558" s="5" t="s">
        <v>820</v>
      </c>
    </row>
    <row r="559" spans="1:11" x14ac:dyDescent="0.2">
      <c r="A559" s="1" t="s">
        <v>622</v>
      </c>
      <c r="B559" s="3" t="s">
        <v>15</v>
      </c>
      <c r="C559" s="3">
        <v>20</v>
      </c>
      <c r="D559" s="3">
        <v>26</v>
      </c>
      <c r="E559" s="3">
        <v>14</v>
      </c>
      <c r="F559" s="5" t="s">
        <v>825</v>
      </c>
      <c r="G559" s="3">
        <v>558</v>
      </c>
      <c r="H559" s="3">
        <v>0</v>
      </c>
      <c r="I559" s="3">
        <v>0</v>
      </c>
      <c r="J559" s="3">
        <v>0</v>
      </c>
      <c r="K559" s="5" t="s">
        <v>820</v>
      </c>
    </row>
    <row r="560" spans="1:11" x14ac:dyDescent="0.2">
      <c r="A560" s="1" t="s">
        <v>692</v>
      </c>
      <c r="B560" s="3" t="s">
        <v>13</v>
      </c>
      <c r="C560" s="3">
        <v>1</v>
      </c>
      <c r="D560" s="3">
        <v>20</v>
      </c>
      <c r="E560" s="3">
        <v>13</v>
      </c>
      <c r="F560" s="5" t="s">
        <v>884</v>
      </c>
      <c r="G560" s="3">
        <v>559</v>
      </c>
      <c r="H560" s="3">
        <v>0</v>
      </c>
      <c r="I560" s="3">
        <v>0</v>
      </c>
      <c r="J560" s="3">
        <v>0</v>
      </c>
      <c r="K560" s="5" t="s">
        <v>820</v>
      </c>
    </row>
    <row r="561" spans="1:11" x14ac:dyDescent="0.2">
      <c r="A561" s="1" t="s">
        <v>521</v>
      </c>
      <c r="B561" s="3" t="s">
        <v>3</v>
      </c>
      <c r="C561" s="3">
        <v>4</v>
      </c>
      <c r="D561" s="3">
        <v>21</v>
      </c>
      <c r="E561" s="3">
        <v>12</v>
      </c>
      <c r="F561" s="5" t="s">
        <v>828</v>
      </c>
      <c r="G561" s="3">
        <v>560</v>
      </c>
      <c r="H561" s="3">
        <v>0</v>
      </c>
      <c r="I561" s="3">
        <v>0</v>
      </c>
      <c r="J561" s="3">
        <v>0</v>
      </c>
      <c r="K561" s="5" t="s">
        <v>820</v>
      </c>
    </row>
    <row r="562" spans="1:11" x14ac:dyDescent="0.2">
      <c r="A562" s="1" t="s">
        <v>200</v>
      </c>
      <c r="B562" s="3" t="s">
        <v>10</v>
      </c>
      <c r="C562" s="3" t="s">
        <v>820</v>
      </c>
      <c r="D562" s="3">
        <v>20</v>
      </c>
      <c r="E562" s="3">
        <v>14</v>
      </c>
      <c r="F562" s="5" t="s">
        <v>828</v>
      </c>
      <c r="G562" s="3">
        <v>561</v>
      </c>
      <c r="H562" s="3">
        <v>0</v>
      </c>
      <c r="I562" s="3">
        <v>0</v>
      </c>
      <c r="J562" s="3">
        <v>0</v>
      </c>
      <c r="K562" s="5" t="s">
        <v>820</v>
      </c>
    </row>
    <row r="563" spans="1:11" x14ac:dyDescent="0.2">
      <c r="A563" s="1" t="s">
        <v>117</v>
      </c>
      <c r="B563" s="3" t="s">
        <v>17</v>
      </c>
      <c r="C563" s="3">
        <v>6</v>
      </c>
      <c r="D563" s="3">
        <v>21</v>
      </c>
      <c r="E563" s="3">
        <v>14</v>
      </c>
      <c r="F563" s="5" t="s">
        <v>825</v>
      </c>
      <c r="G563" s="3">
        <v>562</v>
      </c>
      <c r="H563" s="3">
        <v>0</v>
      </c>
      <c r="I563" s="3">
        <v>0</v>
      </c>
      <c r="J563" s="3">
        <v>0</v>
      </c>
      <c r="K563" s="5" t="s">
        <v>820</v>
      </c>
    </row>
    <row r="564" spans="1:11" x14ac:dyDescent="0.2">
      <c r="A564" s="1" t="s">
        <v>557</v>
      </c>
      <c r="B564" s="3" t="s">
        <v>8</v>
      </c>
      <c r="C564" s="3" t="s">
        <v>820</v>
      </c>
      <c r="D564" s="3">
        <v>17</v>
      </c>
      <c r="E564" s="3">
        <v>12</v>
      </c>
      <c r="F564" s="5" t="s">
        <v>820</v>
      </c>
      <c r="G564" s="3">
        <v>563</v>
      </c>
      <c r="H564" s="3" t="s">
        <v>820</v>
      </c>
      <c r="I564" s="3" t="s">
        <v>820</v>
      </c>
      <c r="J564" s="3" t="s">
        <v>820</v>
      </c>
      <c r="K564" s="5" t="s">
        <v>820</v>
      </c>
    </row>
    <row r="565" spans="1:11" x14ac:dyDescent="0.2">
      <c r="A565" s="1" t="s">
        <v>129</v>
      </c>
      <c r="B565" s="3" t="s">
        <v>0</v>
      </c>
      <c r="C565" s="3" t="s">
        <v>820</v>
      </c>
      <c r="D565" s="3">
        <v>18</v>
      </c>
      <c r="E565" s="3">
        <v>14</v>
      </c>
      <c r="F565" s="5" t="s">
        <v>820</v>
      </c>
      <c r="G565" s="3">
        <v>564</v>
      </c>
      <c r="H565" s="3" t="s">
        <v>820</v>
      </c>
      <c r="I565" s="3" t="s">
        <v>820</v>
      </c>
      <c r="J565" s="3" t="s">
        <v>820</v>
      </c>
      <c r="K565" s="5" t="s">
        <v>820</v>
      </c>
    </row>
    <row r="566" spans="1:11" x14ac:dyDescent="0.2">
      <c r="A566" s="1" t="s">
        <v>86</v>
      </c>
      <c r="B566" s="3" t="s">
        <v>12</v>
      </c>
      <c r="C566" s="3" t="s">
        <v>820</v>
      </c>
      <c r="D566" s="3">
        <v>18</v>
      </c>
      <c r="E566" s="3">
        <v>13</v>
      </c>
      <c r="F566" s="5" t="s">
        <v>820</v>
      </c>
      <c r="G566" s="3">
        <v>565</v>
      </c>
      <c r="H566" s="3" t="s">
        <v>820</v>
      </c>
      <c r="I566" s="3" t="s">
        <v>820</v>
      </c>
      <c r="J566" s="3" t="s">
        <v>820</v>
      </c>
      <c r="K566" s="5" t="s">
        <v>820</v>
      </c>
    </row>
    <row r="567" spans="1:11" x14ac:dyDescent="0.2">
      <c r="A567" s="1" t="s">
        <v>801</v>
      </c>
      <c r="B567" s="3" t="s">
        <v>13</v>
      </c>
      <c r="C567" s="3">
        <v>9</v>
      </c>
      <c r="D567" s="3">
        <v>19</v>
      </c>
      <c r="E567" s="3">
        <v>13</v>
      </c>
      <c r="F567" s="5" t="s">
        <v>820</v>
      </c>
      <c r="G567" s="3">
        <v>566</v>
      </c>
      <c r="H567" s="3" t="s">
        <v>820</v>
      </c>
      <c r="I567" s="3" t="s">
        <v>820</v>
      </c>
      <c r="J567" s="3" t="s">
        <v>820</v>
      </c>
      <c r="K567" s="5" t="s">
        <v>820</v>
      </c>
    </row>
    <row r="568" spans="1:11" x14ac:dyDescent="0.2">
      <c r="A568" s="1" t="s">
        <v>93</v>
      </c>
      <c r="B568" s="3" t="s">
        <v>0</v>
      </c>
      <c r="C568" s="3" t="s">
        <v>820</v>
      </c>
      <c r="D568" s="3">
        <v>17</v>
      </c>
      <c r="E568" s="3">
        <v>14</v>
      </c>
      <c r="F568" s="5" t="s">
        <v>820</v>
      </c>
      <c r="G568" s="3">
        <v>567</v>
      </c>
      <c r="H568" s="3" t="s">
        <v>820</v>
      </c>
      <c r="I568" s="3" t="s">
        <v>820</v>
      </c>
      <c r="J568" s="3" t="s">
        <v>820</v>
      </c>
      <c r="K568" s="5" t="s">
        <v>820</v>
      </c>
    </row>
    <row r="569" spans="1:11" x14ac:dyDescent="0.2">
      <c r="A569" s="1" t="s">
        <v>491</v>
      </c>
      <c r="B569" s="3" t="s">
        <v>7</v>
      </c>
      <c r="C569" s="3">
        <v>20</v>
      </c>
      <c r="D569" s="3">
        <v>19</v>
      </c>
      <c r="E569" s="3">
        <v>13</v>
      </c>
      <c r="F569" s="5" t="s">
        <v>820</v>
      </c>
      <c r="G569" s="3">
        <v>568</v>
      </c>
      <c r="H569" s="3" t="s">
        <v>820</v>
      </c>
      <c r="I569" s="3" t="s">
        <v>820</v>
      </c>
      <c r="J569" s="3" t="s">
        <v>820</v>
      </c>
      <c r="K569" s="5">
        <v>1</v>
      </c>
    </row>
    <row r="570" spans="1:11" x14ac:dyDescent="0.2">
      <c r="A570" s="1" t="s">
        <v>505</v>
      </c>
      <c r="B570" s="3" t="s">
        <v>10</v>
      </c>
      <c r="C570" s="3" t="s">
        <v>820</v>
      </c>
      <c r="D570" s="3">
        <v>18</v>
      </c>
      <c r="E570" s="3">
        <v>14</v>
      </c>
      <c r="F570" s="5" t="s">
        <v>820</v>
      </c>
      <c r="G570" s="3">
        <v>569</v>
      </c>
      <c r="H570" s="3" t="s">
        <v>820</v>
      </c>
      <c r="I570" s="3" t="s">
        <v>820</v>
      </c>
      <c r="J570" s="3" t="s">
        <v>820</v>
      </c>
      <c r="K570" s="5" t="s">
        <v>820</v>
      </c>
    </row>
    <row r="571" spans="1:11" x14ac:dyDescent="0.2">
      <c r="A571" s="1" t="s">
        <v>662</v>
      </c>
      <c r="B571" s="3" t="s">
        <v>14</v>
      </c>
      <c r="C571" s="3" t="s">
        <v>820</v>
      </c>
      <c r="D571" s="3">
        <v>18</v>
      </c>
      <c r="E571" s="3">
        <v>12</v>
      </c>
      <c r="F571" s="5" t="s">
        <v>820</v>
      </c>
      <c r="G571" s="3">
        <v>570</v>
      </c>
      <c r="H571" s="3" t="s">
        <v>820</v>
      </c>
      <c r="I571" s="3" t="s">
        <v>820</v>
      </c>
      <c r="J571" s="3" t="s">
        <v>820</v>
      </c>
      <c r="K571" s="5" t="s">
        <v>820</v>
      </c>
    </row>
    <row r="572" spans="1:11" x14ac:dyDescent="0.2">
      <c r="A572" s="1" t="s">
        <v>727</v>
      </c>
      <c r="B572" s="3" t="s">
        <v>15</v>
      </c>
      <c r="C572" s="3" t="s">
        <v>820</v>
      </c>
      <c r="D572" s="3">
        <v>18</v>
      </c>
      <c r="E572" s="3">
        <v>14</v>
      </c>
      <c r="F572" s="5" t="s">
        <v>820</v>
      </c>
      <c r="G572" s="3">
        <v>571</v>
      </c>
      <c r="H572" s="3" t="s">
        <v>820</v>
      </c>
      <c r="I572" s="3" t="s">
        <v>820</v>
      </c>
      <c r="J572" s="3" t="s">
        <v>820</v>
      </c>
      <c r="K572" s="5" t="s">
        <v>820</v>
      </c>
    </row>
    <row r="573" spans="1:11" x14ac:dyDescent="0.2">
      <c r="A573" s="1" t="s">
        <v>58</v>
      </c>
      <c r="B573" s="3" t="s">
        <v>0</v>
      </c>
      <c r="C573" s="3" t="s">
        <v>820</v>
      </c>
      <c r="D573" s="3">
        <v>19</v>
      </c>
      <c r="E573" s="3">
        <v>14</v>
      </c>
      <c r="F573" s="5" t="s">
        <v>820</v>
      </c>
      <c r="G573" s="3">
        <v>572</v>
      </c>
      <c r="H573" s="3" t="s">
        <v>820</v>
      </c>
      <c r="I573" s="3" t="s">
        <v>820</v>
      </c>
      <c r="J573" s="3" t="s">
        <v>820</v>
      </c>
      <c r="K573" s="5" t="s">
        <v>820</v>
      </c>
    </row>
    <row r="574" spans="1:11" x14ac:dyDescent="0.2">
      <c r="A574" s="1" t="s">
        <v>243</v>
      </c>
      <c r="B574" s="3" t="s">
        <v>2</v>
      </c>
      <c r="C574" s="3" t="s">
        <v>820</v>
      </c>
      <c r="D574" s="3">
        <v>20</v>
      </c>
      <c r="E574" s="3">
        <v>13</v>
      </c>
      <c r="F574" s="5" t="s">
        <v>820</v>
      </c>
      <c r="G574" s="3">
        <v>573</v>
      </c>
      <c r="H574" s="3" t="s">
        <v>820</v>
      </c>
      <c r="I574" s="3" t="s">
        <v>820</v>
      </c>
      <c r="J574" s="3" t="s">
        <v>820</v>
      </c>
      <c r="K574" s="5" t="s">
        <v>820</v>
      </c>
    </row>
    <row r="575" spans="1:11" x14ac:dyDescent="0.2">
      <c r="A575" s="1" t="s">
        <v>29</v>
      </c>
      <c r="B575" s="3" t="s">
        <v>6</v>
      </c>
      <c r="C575" s="3">
        <v>13</v>
      </c>
      <c r="D575" s="3">
        <v>19</v>
      </c>
      <c r="E575" s="3">
        <v>10</v>
      </c>
      <c r="F575" s="5" t="s">
        <v>820</v>
      </c>
      <c r="G575" s="3">
        <v>574</v>
      </c>
      <c r="H575" s="3" t="s">
        <v>820</v>
      </c>
      <c r="I575" s="3" t="s">
        <v>820</v>
      </c>
      <c r="J575" s="3" t="s">
        <v>820</v>
      </c>
      <c r="K575" s="5" t="s">
        <v>820</v>
      </c>
    </row>
    <row r="576" spans="1:11" x14ac:dyDescent="0.2">
      <c r="A576" s="1" t="s">
        <v>159</v>
      </c>
      <c r="B576" s="3" t="s">
        <v>5</v>
      </c>
      <c r="C576" s="3">
        <v>3</v>
      </c>
      <c r="D576" s="3">
        <v>20</v>
      </c>
      <c r="E576" s="3">
        <v>13</v>
      </c>
      <c r="F576" s="5" t="s">
        <v>820</v>
      </c>
      <c r="G576" s="3">
        <v>575</v>
      </c>
      <c r="H576" s="3" t="s">
        <v>820</v>
      </c>
      <c r="I576" s="3" t="s">
        <v>820</v>
      </c>
      <c r="J576" s="3" t="s">
        <v>820</v>
      </c>
      <c r="K576" s="5" t="s">
        <v>820</v>
      </c>
    </row>
    <row r="577" spans="1:11" x14ac:dyDescent="0.2">
      <c r="A577" s="1" t="s">
        <v>183</v>
      </c>
      <c r="B577" s="3" t="s">
        <v>10</v>
      </c>
      <c r="C577" s="3" t="s">
        <v>820</v>
      </c>
      <c r="D577" s="3">
        <v>20</v>
      </c>
      <c r="E577" s="3">
        <v>14</v>
      </c>
      <c r="F577" s="5" t="s">
        <v>820</v>
      </c>
      <c r="G577" s="3">
        <v>576</v>
      </c>
      <c r="H577" s="3" t="s">
        <v>820</v>
      </c>
      <c r="I577" s="3" t="s">
        <v>820</v>
      </c>
      <c r="J577" s="3" t="s">
        <v>820</v>
      </c>
      <c r="K577" s="5" t="s">
        <v>820</v>
      </c>
    </row>
    <row r="578" spans="1:11" x14ac:dyDescent="0.2">
      <c r="A578" s="1" t="s">
        <v>363</v>
      </c>
      <c r="B578" s="3" t="s">
        <v>10</v>
      </c>
      <c r="C578" s="3" t="s">
        <v>820</v>
      </c>
      <c r="D578" s="3">
        <v>19</v>
      </c>
      <c r="E578" s="3">
        <v>14</v>
      </c>
      <c r="F578" s="5" t="s">
        <v>820</v>
      </c>
      <c r="G578" s="3">
        <v>577</v>
      </c>
      <c r="H578" s="3" t="s">
        <v>820</v>
      </c>
      <c r="I578" s="3" t="s">
        <v>820</v>
      </c>
      <c r="J578" s="3" t="s">
        <v>820</v>
      </c>
      <c r="K578" s="5" t="s">
        <v>820</v>
      </c>
    </row>
    <row r="579" spans="1:11" x14ac:dyDescent="0.2">
      <c r="A579" s="1" t="s">
        <v>442</v>
      </c>
      <c r="B579" s="3" t="s">
        <v>4</v>
      </c>
      <c r="C579" s="3">
        <v>4</v>
      </c>
      <c r="D579" s="3">
        <v>20</v>
      </c>
      <c r="E579" s="3">
        <v>14</v>
      </c>
      <c r="F579" s="5" t="s">
        <v>820</v>
      </c>
      <c r="G579" s="3">
        <v>578</v>
      </c>
      <c r="H579" s="3" t="s">
        <v>820</v>
      </c>
      <c r="I579" s="3" t="s">
        <v>820</v>
      </c>
      <c r="J579" s="3" t="s">
        <v>820</v>
      </c>
      <c r="K579" s="5" t="s">
        <v>820</v>
      </c>
    </row>
    <row r="580" spans="1:11" x14ac:dyDescent="0.2">
      <c r="A580" s="1" t="s">
        <v>504</v>
      </c>
      <c r="B580" s="3" t="s">
        <v>7</v>
      </c>
      <c r="C580" s="3">
        <v>2</v>
      </c>
      <c r="D580" s="3">
        <v>25</v>
      </c>
      <c r="E580" s="3">
        <v>13</v>
      </c>
      <c r="F580" s="5" t="s">
        <v>820</v>
      </c>
      <c r="G580" s="3">
        <v>579</v>
      </c>
      <c r="H580" s="3" t="s">
        <v>820</v>
      </c>
      <c r="I580" s="3" t="s">
        <v>820</v>
      </c>
      <c r="J580" s="3" t="s">
        <v>820</v>
      </c>
      <c r="K580" s="5" t="s">
        <v>820</v>
      </c>
    </row>
    <row r="581" spans="1:11" x14ac:dyDescent="0.2">
      <c r="A581" s="1" t="s">
        <v>522</v>
      </c>
      <c r="B581" s="3" t="s">
        <v>16</v>
      </c>
      <c r="C581" s="3" t="s">
        <v>820</v>
      </c>
      <c r="D581" s="3">
        <v>18</v>
      </c>
      <c r="E581" s="3">
        <v>14</v>
      </c>
      <c r="F581" s="5" t="s">
        <v>820</v>
      </c>
      <c r="G581" s="3">
        <v>580</v>
      </c>
      <c r="H581" s="3" t="s">
        <v>820</v>
      </c>
      <c r="I581" s="3" t="s">
        <v>820</v>
      </c>
      <c r="J581" s="3" t="s">
        <v>820</v>
      </c>
      <c r="K581" s="5" t="s">
        <v>820</v>
      </c>
    </row>
    <row r="582" spans="1:11" x14ac:dyDescent="0.2">
      <c r="A582" s="1" t="s">
        <v>583</v>
      </c>
      <c r="B582" s="3" t="s">
        <v>4</v>
      </c>
      <c r="C582" s="3" t="s">
        <v>820</v>
      </c>
      <c r="D582" s="3">
        <v>19</v>
      </c>
      <c r="E582" s="3">
        <v>14</v>
      </c>
      <c r="F582" s="5" t="s">
        <v>820</v>
      </c>
      <c r="G582" s="3">
        <v>581</v>
      </c>
      <c r="H582" s="3" t="s">
        <v>820</v>
      </c>
      <c r="I582" s="3" t="s">
        <v>820</v>
      </c>
      <c r="J582" s="3" t="s">
        <v>820</v>
      </c>
      <c r="K582" s="5" t="s">
        <v>820</v>
      </c>
    </row>
    <row r="583" spans="1:11" x14ac:dyDescent="0.2">
      <c r="A583" s="1" t="s">
        <v>640</v>
      </c>
      <c r="B583" s="3" t="s">
        <v>15</v>
      </c>
      <c r="C583" s="3" t="s">
        <v>820</v>
      </c>
      <c r="D583" s="3">
        <v>20</v>
      </c>
      <c r="E583" s="3">
        <v>14</v>
      </c>
      <c r="F583" s="5" t="s">
        <v>820</v>
      </c>
      <c r="G583" s="3">
        <v>582</v>
      </c>
      <c r="H583" s="3" t="s">
        <v>820</v>
      </c>
      <c r="I583" s="3" t="s">
        <v>820</v>
      </c>
      <c r="J583" s="3" t="s">
        <v>820</v>
      </c>
      <c r="K583" s="5" t="s">
        <v>820</v>
      </c>
    </row>
    <row r="584" spans="1:11" x14ac:dyDescent="0.2">
      <c r="A584" s="1" t="s">
        <v>658</v>
      </c>
      <c r="B584" s="3" t="s">
        <v>6</v>
      </c>
      <c r="C584" s="3">
        <v>4</v>
      </c>
      <c r="D584" s="3">
        <v>19</v>
      </c>
      <c r="E584" s="3">
        <v>10</v>
      </c>
      <c r="F584" s="5" t="s">
        <v>820</v>
      </c>
      <c r="G584" s="3">
        <v>583</v>
      </c>
      <c r="H584" s="3" t="s">
        <v>820</v>
      </c>
      <c r="I584" s="3" t="s">
        <v>820</v>
      </c>
      <c r="J584" s="3" t="s">
        <v>820</v>
      </c>
      <c r="K584" s="5" t="s">
        <v>820</v>
      </c>
    </row>
    <row r="585" spans="1:11" x14ac:dyDescent="0.2">
      <c r="A585" s="1" t="s">
        <v>577</v>
      </c>
      <c r="B585" s="3" t="s">
        <v>17</v>
      </c>
      <c r="C585" s="3">
        <v>12</v>
      </c>
      <c r="D585" s="3">
        <v>19</v>
      </c>
      <c r="E585" s="3">
        <v>14</v>
      </c>
      <c r="F585" s="5" t="s">
        <v>820</v>
      </c>
      <c r="G585" s="3">
        <v>584</v>
      </c>
      <c r="H585" s="3" t="s">
        <v>820</v>
      </c>
      <c r="I585" s="3" t="s">
        <v>820</v>
      </c>
      <c r="J585" s="3" t="s">
        <v>820</v>
      </c>
      <c r="K585" s="5" t="s">
        <v>820</v>
      </c>
    </row>
    <row r="586" spans="1:11" x14ac:dyDescent="0.2">
      <c r="A586" s="1" t="s">
        <v>713</v>
      </c>
      <c r="B586" s="3" t="s">
        <v>13</v>
      </c>
      <c r="C586" s="3" t="s">
        <v>820</v>
      </c>
      <c r="D586" s="3">
        <v>18</v>
      </c>
      <c r="E586" s="3">
        <v>13</v>
      </c>
      <c r="F586" s="5" t="s">
        <v>820</v>
      </c>
      <c r="G586" s="3">
        <v>585</v>
      </c>
      <c r="H586" s="3" t="s">
        <v>820</v>
      </c>
      <c r="I586" s="3" t="s">
        <v>820</v>
      </c>
      <c r="J586" s="3" t="s">
        <v>820</v>
      </c>
      <c r="K586" s="5" t="s">
        <v>820</v>
      </c>
    </row>
    <row r="587" spans="1:11" x14ac:dyDescent="0.2">
      <c r="A587" s="1" t="s">
        <v>816</v>
      </c>
      <c r="B587" s="3" t="s">
        <v>7</v>
      </c>
      <c r="C587" s="3" t="s">
        <v>820</v>
      </c>
      <c r="D587" s="3">
        <v>19</v>
      </c>
      <c r="E587" s="3">
        <v>13</v>
      </c>
      <c r="F587" s="5" t="s">
        <v>820</v>
      </c>
      <c r="G587" s="3">
        <v>586</v>
      </c>
      <c r="H587" s="3" t="s">
        <v>820</v>
      </c>
      <c r="I587" s="3" t="s">
        <v>820</v>
      </c>
      <c r="J587" s="3" t="s">
        <v>820</v>
      </c>
      <c r="K587" s="5" t="s">
        <v>820</v>
      </c>
    </row>
    <row r="588" spans="1:11" x14ac:dyDescent="0.2">
      <c r="A588" s="1" t="s">
        <v>30</v>
      </c>
      <c r="B588" s="3" t="s">
        <v>11</v>
      </c>
      <c r="C588" s="3" t="s">
        <v>820</v>
      </c>
      <c r="D588" s="3">
        <v>18</v>
      </c>
      <c r="E588" s="3">
        <v>12</v>
      </c>
      <c r="F588" s="5" t="s">
        <v>820</v>
      </c>
      <c r="G588" s="3">
        <v>587</v>
      </c>
      <c r="H588" s="3" t="s">
        <v>820</v>
      </c>
      <c r="I588" s="3" t="s">
        <v>820</v>
      </c>
      <c r="J588" s="3" t="s">
        <v>820</v>
      </c>
      <c r="K588" s="5" t="s">
        <v>820</v>
      </c>
    </row>
    <row r="589" spans="1:11" x14ac:dyDescent="0.2">
      <c r="A589" s="1" t="s">
        <v>160</v>
      </c>
      <c r="B589" s="3" t="s">
        <v>6</v>
      </c>
      <c r="C589" s="3" t="s">
        <v>820</v>
      </c>
      <c r="D589" s="3">
        <v>18</v>
      </c>
      <c r="E589" s="3">
        <v>10</v>
      </c>
      <c r="F589" s="5" t="s">
        <v>820</v>
      </c>
      <c r="G589" s="3">
        <v>588</v>
      </c>
      <c r="H589" s="3" t="s">
        <v>820</v>
      </c>
      <c r="I589" s="3" t="s">
        <v>820</v>
      </c>
      <c r="J589" s="3" t="s">
        <v>820</v>
      </c>
      <c r="K589" s="5" t="s">
        <v>820</v>
      </c>
    </row>
    <row r="590" spans="1:11" x14ac:dyDescent="0.2">
      <c r="A590" s="1" t="s">
        <v>152</v>
      </c>
      <c r="B590" s="3" t="s">
        <v>0</v>
      </c>
      <c r="C590" s="3">
        <v>10</v>
      </c>
      <c r="D590" s="3">
        <v>19</v>
      </c>
      <c r="E590" s="3">
        <v>14</v>
      </c>
      <c r="F590" s="5" t="s">
        <v>820</v>
      </c>
      <c r="G590" s="3">
        <v>589</v>
      </c>
      <c r="H590" s="3" t="s">
        <v>820</v>
      </c>
      <c r="I590" s="3" t="s">
        <v>820</v>
      </c>
      <c r="J590" s="3" t="s">
        <v>820</v>
      </c>
      <c r="K590" s="5" t="s">
        <v>820</v>
      </c>
    </row>
    <row r="591" spans="1:11" x14ac:dyDescent="0.2">
      <c r="A591" s="1" t="s">
        <v>178</v>
      </c>
      <c r="B591" s="3" t="s">
        <v>12</v>
      </c>
      <c r="C591" s="3" t="s">
        <v>820</v>
      </c>
      <c r="D591" s="3">
        <v>18</v>
      </c>
      <c r="E591" s="3">
        <v>13</v>
      </c>
      <c r="F591" s="5" t="s">
        <v>820</v>
      </c>
      <c r="G591" s="3">
        <v>590</v>
      </c>
      <c r="H591" s="3" t="s">
        <v>820</v>
      </c>
      <c r="I591" s="3" t="s">
        <v>820</v>
      </c>
      <c r="J591" s="3" t="s">
        <v>820</v>
      </c>
      <c r="K591" s="5" t="s">
        <v>820</v>
      </c>
    </row>
    <row r="592" spans="1:11" x14ac:dyDescent="0.2">
      <c r="A592" s="1" t="s">
        <v>518</v>
      </c>
      <c r="B592" s="3" t="s">
        <v>5</v>
      </c>
      <c r="C592" s="3" t="s">
        <v>820</v>
      </c>
      <c r="D592" s="3">
        <v>24</v>
      </c>
      <c r="E592" s="3">
        <v>13</v>
      </c>
      <c r="F592" s="5" t="s">
        <v>820</v>
      </c>
      <c r="G592" s="3">
        <v>591</v>
      </c>
      <c r="H592" s="3" t="s">
        <v>820</v>
      </c>
      <c r="I592" s="3" t="s">
        <v>820</v>
      </c>
      <c r="J592" s="3" t="s">
        <v>820</v>
      </c>
      <c r="K592" s="5" t="s">
        <v>820</v>
      </c>
    </row>
    <row r="593" spans="1:11" x14ac:dyDescent="0.2">
      <c r="A593" s="1" t="s">
        <v>339</v>
      </c>
      <c r="B593" s="3" t="s">
        <v>7</v>
      </c>
      <c r="C593" s="3">
        <v>20</v>
      </c>
      <c r="D593" s="3">
        <v>29</v>
      </c>
      <c r="E593" s="3">
        <v>13</v>
      </c>
      <c r="F593" s="5" t="s">
        <v>820</v>
      </c>
      <c r="G593" s="3">
        <v>592</v>
      </c>
      <c r="H593" s="3" t="s">
        <v>820</v>
      </c>
      <c r="I593" s="3" t="s">
        <v>820</v>
      </c>
      <c r="J593" s="3" t="s">
        <v>820</v>
      </c>
      <c r="K593" s="5">
        <v>19</v>
      </c>
    </row>
    <row r="594" spans="1:11" x14ac:dyDescent="0.2">
      <c r="A594" s="1" t="s">
        <v>223</v>
      </c>
      <c r="B594" s="3" t="s">
        <v>11</v>
      </c>
      <c r="C594" s="3" t="s">
        <v>820</v>
      </c>
      <c r="D594" s="3">
        <v>18</v>
      </c>
      <c r="E594" s="3">
        <v>12</v>
      </c>
      <c r="F594" s="5" t="s">
        <v>820</v>
      </c>
      <c r="G594" s="3">
        <v>593</v>
      </c>
      <c r="H594" s="3" t="s">
        <v>820</v>
      </c>
      <c r="I594" s="3" t="s">
        <v>820</v>
      </c>
      <c r="J594" s="3" t="s">
        <v>820</v>
      </c>
      <c r="K594" s="5" t="s">
        <v>820</v>
      </c>
    </row>
    <row r="595" spans="1:11" x14ac:dyDescent="0.2">
      <c r="A595" s="1" t="s">
        <v>102</v>
      </c>
      <c r="B595" s="3" t="s">
        <v>5</v>
      </c>
      <c r="C595" s="3">
        <v>5</v>
      </c>
      <c r="D595" s="3">
        <v>19</v>
      </c>
      <c r="E595" s="3">
        <v>13</v>
      </c>
      <c r="F595" s="5" t="s">
        <v>820</v>
      </c>
      <c r="G595" s="3">
        <v>594</v>
      </c>
      <c r="H595" s="3" t="s">
        <v>820</v>
      </c>
      <c r="I595" s="3" t="s">
        <v>820</v>
      </c>
      <c r="J595" s="3" t="s">
        <v>820</v>
      </c>
      <c r="K595" s="5" t="s">
        <v>820</v>
      </c>
    </row>
    <row r="596" spans="1:11" x14ac:dyDescent="0.2">
      <c r="A596" s="1" t="s">
        <v>141</v>
      </c>
      <c r="B596" s="3" t="s">
        <v>16</v>
      </c>
      <c r="C596" s="3" t="s">
        <v>820</v>
      </c>
      <c r="D596" s="3">
        <v>18</v>
      </c>
      <c r="E596" s="3">
        <v>14</v>
      </c>
      <c r="F596" s="5" t="s">
        <v>820</v>
      </c>
      <c r="G596" s="3">
        <v>595</v>
      </c>
      <c r="H596" s="3" t="s">
        <v>820</v>
      </c>
      <c r="I596" s="3" t="s">
        <v>820</v>
      </c>
      <c r="J596" s="3" t="s">
        <v>820</v>
      </c>
      <c r="K596" s="5" t="s">
        <v>820</v>
      </c>
    </row>
    <row r="597" spans="1:11" x14ac:dyDescent="0.2">
      <c r="A597" s="1" t="s">
        <v>608</v>
      </c>
      <c r="B597" s="3" t="s">
        <v>8</v>
      </c>
      <c r="C597" s="3" t="s">
        <v>820</v>
      </c>
      <c r="D597" s="3">
        <v>18</v>
      </c>
      <c r="E597" s="3">
        <v>12</v>
      </c>
      <c r="F597" s="5" t="s">
        <v>820</v>
      </c>
      <c r="G597" s="3">
        <v>596</v>
      </c>
      <c r="H597" s="3" t="s">
        <v>820</v>
      </c>
      <c r="I597" s="3" t="s">
        <v>820</v>
      </c>
      <c r="J597" s="3" t="s">
        <v>820</v>
      </c>
      <c r="K597" s="5" t="s">
        <v>820</v>
      </c>
    </row>
    <row r="598" spans="1:11" x14ac:dyDescent="0.2">
      <c r="A598" s="1" t="s">
        <v>572</v>
      </c>
      <c r="B598" s="3" t="s">
        <v>14</v>
      </c>
      <c r="C598" s="3" t="s">
        <v>820</v>
      </c>
      <c r="D598" s="3">
        <v>25</v>
      </c>
      <c r="E598" s="3">
        <v>12</v>
      </c>
      <c r="F598" s="5" t="s">
        <v>828</v>
      </c>
      <c r="G598" s="3">
        <v>597</v>
      </c>
      <c r="H598" s="3" t="s">
        <v>820</v>
      </c>
      <c r="I598" s="3" t="s">
        <v>820</v>
      </c>
      <c r="J598" s="3" t="s">
        <v>820</v>
      </c>
      <c r="K598" s="5" t="s">
        <v>820</v>
      </c>
    </row>
    <row r="599" spans="1:11" x14ac:dyDescent="0.2">
      <c r="A599" s="1" t="s">
        <v>607</v>
      </c>
      <c r="B599" s="3" t="s">
        <v>14</v>
      </c>
      <c r="C599" s="3">
        <v>1</v>
      </c>
      <c r="D599" s="3">
        <v>19</v>
      </c>
      <c r="E599" s="3">
        <v>12</v>
      </c>
      <c r="F599" s="5" t="s">
        <v>820</v>
      </c>
      <c r="G599" s="3">
        <v>598</v>
      </c>
      <c r="H599" s="3" t="s">
        <v>820</v>
      </c>
      <c r="I599" s="3" t="s">
        <v>820</v>
      </c>
      <c r="J599" s="3" t="s">
        <v>820</v>
      </c>
      <c r="K599" s="5" t="s">
        <v>820</v>
      </c>
    </row>
    <row r="600" spans="1:11" x14ac:dyDescent="0.2">
      <c r="A600" s="1" t="s">
        <v>617</v>
      </c>
      <c r="B600" s="3" t="s">
        <v>13</v>
      </c>
      <c r="C600" s="3" t="s">
        <v>820</v>
      </c>
      <c r="D600" s="3">
        <v>18</v>
      </c>
      <c r="E600" s="3">
        <v>13</v>
      </c>
      <c r="F600" s="5" t="s">
        <v>820</v>
      </c>
      <c r="G600" s="3">
        <v>599</v>
      </c>
      <c r="H600" s="3" t="s">
        <v>820</v>
      </c>
      <c r="I600" s="3" t="s">
        <v>820</v>
      </c>
      <c r="J600" s="3" t="s">
        <v>820</v>
      </c>
      <c r="K600" s="5" t="s">
        <v>820</v>
      </c>
    </row>
    <row r="601" spans="1:11" x14ac:dyDescent="0.2">
      <c r="A601" s="1" t="s">
        <v>819</v>
      </c>
      <c r="B601" s="3" t="s">
        <v>1</v>
      </c>
      <c r="C601" s="3">
        <v>4</v>
      </c>
      <c r="D601" s="3">
        <v>19</v>
      </c>
      <c r="E601" s="3">
        <v>13</v>
      </c>
      <c r="F601" s="5" t="s">
        <v>820</v>
      </c>
      <c r="G601" s="3">
        <v>600</v>
      </c>
      <c r="H601" s="3" t="s">
        <v>820</v>
      </c>
      <c r="I601" s="3" t="s">
        <v>820</v>
      </c>
      <c r="J601" s="3" t="s">
        <v>820</v>
      </c>
      <c r="K601" s="5" t="s">
        <v>820</v>
      </c>
    </row>
    <row r="602" spans="1:11" x14ac:dyDescent="0.2">
      <c r="A602" s="1" t="s">
        <v>153</v>
      </c>
      <c r="B602" s="3" t="s">
        <v>13</v>
      </c>
      <c r="C602" s="3">
        <v>8</v>
      </c>
      <c r="D602" s="3">
        <v>20</v>
      </c>
      <c r="E602" s="3">
        <v>13</v>
      </c>
      <c r="F602" s="5" t="s">
        <v>820</v>
      </c>
      <c r="G602" s="3">
        <v>601</v>
      </c>
      <c r="H602" s="3" t="s">
        <v>820</v>
      </c>
      <c r="I602" s="3" t="s">
        <v>820</v>
      </c>
      <c r="J602" s="3" t="s">
        <v>820</v>
      </c>
      <c r="K602" s="5" t="s">
        <v>820</v>
      </c>
    </row>
    <row r="603" spans="1:11" x14ac:dyDescent="0.2">
      <c r="A603" s="1" t="s">
        <v>369</v>
      </c>
      <c r="B603" s="3" t="s">
        <v>3</v>
      </c>
      <c r="C603" s="3" t="s">
        <v>820</v>
      </c>
      <c r="D603" s="3">
        <v>18</v>
      </c>
      <c r="E603" s="3">
        <v>12</v>
      </c>
      <c r="F603" s="5" t="s">
        <v>820</v>
      </c>
      <c r="G603" s="3">
        <v>602</v>
      </c>
      <c r="H603" s="3" t="s">
        <v>820</v>
      </c>
      <c r="I603" s="3" t="s">
        <v>820</v>
      </c>
      <c r="J603" s="3" t="s">
        <v>820</v>
      </c>
      <c r="K603" s="5" t="s">
        <v>820</v>
      </c>
    </row>
    <row r="604" spans="1:11" x14ac:dyDescent="0.2">
      <c r="A604" s="1" t="s">
        <v>55</v>
      </c>
      <c r="B604" s="3" t="s">
        <v>6</v>
      </c>
      <c r="C604" s="3" t="s">
        <v>820</v>
      </c>
      <c r="D604" s="3">
        <v>18</v>
      </c>
      <c r="E604" s="3">
        <v>10</v>
      </c>
      <c r="F604" s="5" t="s">
        <v>820</v>
      </c>
      <c r="G604" s="3">
        <v>603</v>
      </c>
      <c r="H604" s="3" t="s">
        <v>820</v>
      </c>
      <c r="I604" s="3" t="s">
        <v>820</v>
      </c>
      <c r="J604" s="3" t="s">
        <v>820</v>
      </c>
      <c r="K604" s="5" t="s">
        <v>820</v>
      </c>
    </row>
    <row r="605" spans="1:11" x14ac:dyDescent="0.2">
      <c r="A605" s="1" t="s">
        <v>147</v>
      </c>
      <c r="B605" s="3" t="s">
        <v>17</v>
      </c>
      <c r="C605" s="3" t="s">
        <v>820</v>
      </c>
      <c r="D605" s="3">
        <v>18</v>
      </c>
      <c r="E605" s="3">
        <v>14</v>
      </c>
      <c r="F605" s="5" t="s">
        <v>820</v>
      </c>
      <c r="G605" s="3">
        <v>604</v>
      </c>
      <c r="H605" s="3" t="s">
        <v>820</v>
      </c>
      <c r="I605" s="3" t="s">
        <v>820</v>
      </c>
      <c r="J605" s="3" t="s">
        <v>820</v>
      </c>
      <c r="K605" s="5" t="s">
        <v>820</v>
      </c>
    </row>
    <row r="606" spans="1:11" x14ac:dyDescent="0.2">
      <c r="A606" s="1" t="s">
        <v>708</v>
      </c>
      <c r="B606" s="3" t="s">
        <v>2</v>
      </c>
      <c r="C606" s="3" t="s">
        <v>820</v>
      </c>
      <c r="D606" s="3">
        <v>17</v>
      </c>
      <c r="E606" s="3">
        <v>13</v>
      </c>
      <c r="F606" s="5" t="s">
        <v>820</v>
      </c>
      <c r="G606" s="3">
        <v>605</v>
      </c>
      <c r="H606" s="3" t="s">
        <v>820</v>
      </c>
      <c r="I606" s="3" t="s">
        <v>820</v>
      </c>
      <c r="J606" s="3" t="s">
        <v>820</v>
      </c>
      <c r="K606" s="5" t="s">
        <v>820</v>
      </c>
    </row>
    <row r="607" spans="1:11" x14ac:dyDescent="0.2">
      <c r="A607" s="1" t="s">
        <v>483</v>
      </c>
      <c r="B607" s="3" t="s">
        <v>14</v>
      </c>
      <c r="C607" s="3" t="s">
        <v>820</v>
      </c>
      <c r="D607" s="3">
        <v>20</v>
      </c>
      <c r="E607" s="3">
        <v>12</v>
      </c>
      <c r="F607" s="5" t="s">
        <v>820</v>
      </c>
      <c r="G607" s="3">
        <v>606</v>
      </c>
      <c r="H607" s="3" t="s">
        <v>820</v>
      </c>
      <c r="I607" s="3" t="s">
        <v>820</v>
      </c>
      <c r="J607" s="3" t="s">
        <v>820</v>
      </c>
      <c r="K607" s="5" t="s">
        <v>820</v>
      </c>
    </row>
    <row r="608" spans="1:11" x14ac:dyDescent="0.2">
      <c r="A608" s="1" t="s">
        <v>56</v>
      </c>
      <c r="B608" s="3" t="s">
        <v>13</v>
      </c>
      <c r="C608" s="3" t="s">
        <v>820</v>
      </c>
      <c r="D608" s="3">
        <v>18</v>
      </c>
      <c r="E608" s="3">
        <v>13</v>
      </c>
      <c r="F608" s="5" t="s">
        <v>820</v>
      </c>
      <c r="G608" s="3">
        <v>607</v>
      </c>
      <c r="H608" s="3" t="s">
        <v>820</v>
      </c>
      <c r="I608" s="3" t="s">
        <v>820</v>
      </c>
      <c r="J608" s="3" t="s">
        <v>820</v>
      </c>
      <c r="K608" s="5" t="s">
        <v>820</v>
      </c>
    </row>
    <row r="609" spans="1:11" x14ac:dyDescent="0.2">
      <c r="A609" s="1" t="s">
        <v>556</v>
      </c>
      <c r="B609" s="3" t="s">
        <v>3</v>
      </c>
      <c r="C609" s="3" t="s">
        <v>820</v>
      </c>
      <c r="D609" s="3">
        <v>19</v>
      </c>
      <c r="E609" s="3">
        <v>12</v>
      </c>
      <c r="F609" s="5" t="s">
        <v>820</v>
      </c>
      <c r="G609" s="3">
        <v>608</v>
      </c>
      <c r="H609" s="3" t="s">
        <v>820</v>
      </c>
      <c r="I609" s="3" t="s">
        <v>820</v>
      </c>
      <c r="J609" s="3" t="s">
        <v>820</v>
      </c>
      <c r="K609" s="5" t="s">
        <v>820</v>
      </c>
    </row>
    <row r="610" spans="1:11" x14ac:dyDescent="0.2">
      <c r="A610" s="1" t="s">
        <v>567</v>
      </c>
      <c r="B610" s="3" t="s">
        <v>6</v>
      </c>
      <c r="C610" s="3" t="s">
        <v>820</v>
      </c>
      <c r="D610" s="3">
        <v>18</v>
      </c>
      <c r="E610" s="3">
        <v>10</v>
      </c>
      <c r="F610" s="5" t="s">
        <v>820</v>
      </c>
      <c r="G610" s="3">
        <v>609</v>
      </c>
      <c r="H610" s="3" t="s">
        <v>820</v>
      </c>
      <c r="I610" s="3" t="s">
        <v>820</v>
      </c>
      <c r="J610" s="3" t="s">
        <v>820</v>
      </c>
      <c r="K610" s="5" t="s">
        <v>820</v>
      </c>
    </row>
    <row r="611" spans="1:11" x14ac:dyDescent="0.2">
      <c r="A611" s="1" t="s">
        <v>452</v>
      </c>
      <c r="B611" s="3" t="s">
        <v>13</v>
      </c>
      <c r="C611" s="3" t="s">
        <v>820</v>
      </c>
      <c r="D611" s="3">
        <v>19</v>
      </c>
      <c r="E611" s="3">
        <v>13</v>
      </c>
      <c r="F611" s="5" t="s">
        <v>820</v>
      </c>
      <c r="G611" s="3">
        <v>610</v>
      </c>
      <c r="H611" s="3" t="s">
        <v>820</v>
      </c>
      <c r="I611" s="3" t="s">
        <v>820</v>
      </c>
      <c r="J611" s="3" t="s">
        <v>820</v>
      </c>
      <c r="K611" s="5" t="s">
        <v>820</v>
      </c>
    </row>
    <row r="612" spans="1:11" x14ac:dyDescent="0.2">
      <c r="A612" s="1" t="s">
        <v>476</v>
      </c>
      <c r="B612" s="3" t="s">
        <v>2</v>
      </c>
      <c r="C612" s="3">
        <v>1</v>
      </c>
      <c r="D612" s="3">
        <v>26</v>
      </c>
      <c r="E612" s="3">
        <v>13</v>
      </c>
      <c r="F612" s="5" t="s">
        <v>820</v>
      </c>
      <c r="G612" s="3">
        <v>611</v>
      </c>
      <c r="H612" s="3" t="s">
        <v>820</v>
      </c>
      <c r="I612" s="3" t="s">
        <v>820</v>
      </c>
      <c r="J612" s="3" t="s">
        <v>820</v>
      </c>
      <c r="K612" s="5" t="s">
        <v>820</v>
      </c>
    </row>
    <row r="613" spans="1:11" x14ac:dyDescent="0.2">
      <c r="A613" s="1" t="s">
        <v>760</v>
      </c>
      <c r="B613" s="3" t="s">
        <v>11</v>
      </c>
      <c r="C613" s="3" t="s">
        <v>820</v>
      </c>
      <c r="D613" s="3">
        <v>19</v>
      </c>
      <c r="E613" s="3">
        <v>12</v>
      </c>
      <c r="F613" s="5" t="s">
        <v>820</v>
      </c>
      <c r="G613" s="3">
        <v>612</v>
      </c>
      <c r="H613" s="3" t="s">
        <v>820</v>
      </c>
      <c r="I613" s="3" t="s">
        <v>820</v>
      </c>
      <c r="J613" s="3" t="s">
        <v>820</v>
      </c>
      <c r="K613" s="5" t="s">
        <v>820</v>
      </c>
    </row>
    <row r="614" spans="1:11" x14ac:dyDescent="0.2">
      <c r="A614" s="1" t="s">
        <v>122</v>
      </c>
      <c r="B614" s="3" t="s">
        <v>15</v>
      </c>
      <c r="C614" s="3" t="s">
        <v>820</v>
      </c>
      <c r="D614" s="3">
        <v>22</v>
      </c>
      <c r="E614" s="3">
        <v>14</v>
      </c>
      <c r="F614" s="5" t="s">
        <v>820</v>
      </c>
      <c r="G614" s="3">
        <v>613</v>
      </c>
      <c r="H614" s="3" t="s">
        <v>820</v>
      </c>
      <c r="I614" s="3" t="s">
        <v>820</v>
      </c>
      <c r="J614" s="3" t="s">
        <v>820</v>
      </c>
      <c r="K614" s="5" t="s">
        <v>820</v>
      </c>
    </row>
    <row r="615" spans="1:11" x14ac:dyDescent="0.2">
      <c r="A615" s="1" t="s">
        <v>234</v>
      </c>
      <c r="B615" s="3" t="s">
        <v>10</v>
      </c>
      <c r="C615" s="3" t="s">
        <v>820</v>
      </c>
      <c r="D615" s="3">
        <v>18</v>
      </c>
      <c r="E615" s="3">
        <v>14</v>
      </c>
      <c r="F615" s="5" t="s">
        <v>820</v>
      </c>
      <c r="G615" s="3">
        <v>614</v>
      </c>
      <c r="H615" s="3" t="s">
        <v>820</v>
      </c>
      <c r="I615" s="3" t="s">
        <v>820</v>
      </c>
      <c r="J615" s="3" t="s">
        <v>820</v>
      </c>
      <c r="K615" s="5" t="s">
        <v>820</v>
      </c>
    </row>
    <row r="616" spans="1:11" x14ac:dyDescent="0.2">
      <c r="A616" s="1" t="s">
        <v>383</v>
      </c>
      <c r="B616" s="3" t="s">
        <v>4</v>
      </c>
      <c r="C616" s="3" t="s">
        <v>820</v>
      </c>
      <c r="D616" s="3">
        <v>20</v>
      </c>
      <c r="E616" s="3">
        <v>14</v>
      </c>
      <c r="F616" s="5" t="s">
        <v>820</v>
      </c>
      <c r="G616" s="3">
        <v>615</v>
      </c>
      <c r="H616" s="3" t="s">
        <v>820</v>
      </c>
      <c r="I616" s="3" t="s">
        <v>820</v>
      </c>
      <c r="J616" s="3" t="s">
        <v>820</v>
      </c>
      <c r="K616" s="5" t="s">
        <v>820</v>
      </c>
    </row>
    <row r="617" spans="1:11" x14ac:dyDescent="0.2">
      <c r="A617" s="1" t="s">
        <v>526</v>
      </c>
      <c r="B617" s="3" t="s">
        <v>3</v>
      </c>
      <c r="C617" s="3" t="s">
        <v>820</v>
      </c>
      <c r="D617" s="3">
        <v>26</v>
      </c>
      <c r="E617" s="3">
        <v>12</v>
      </c>
      <c r="F617" s="5" t="s">
        <v>820</v>
      </c>
      <c r="G617" s="3">
        <v>616</v>
      </c>
      <c r="H617" s="3" t="s">
        <v>820</v>
      </c>
      <c r="I617" s="3" t="s">
        <v>820</v>
      </c>
      <c r="J617" s="3" t="s">
        <v>820</v>
      </c>
      <c r="K617" s="5" t="s">
        <v>820</v>
      </c>
    </row>
    <row r="618" spans="1:11" x14ac:dyDescent="0.2">
      <c r="A618" s="1" t="s">
        <v>548</v>
      </c>
      <c r="B618" s="3" t="s">
        <v>7</v>
      </c>
      <c r="C618" s="3">
        <v>14</v>
      </c>
      <c r="D618" s="3">
        <v>28</v>
      </c>
      <c r="E618" s="3">
        <v>13</v>
      </c>
      <c r="F618" s="5" t="s">
        <v>820</v>
      </c>
      <c r="G618" s="3">
        <v>617</v>
      </c>
      <c r="H618" s="3" t="s">
        <v>820</v>
      </c>
      <c r="I618" s="3" t="s">
        <v>820</v>
      </c>
      <c r="J618" s="3" t="s">
        <v>820</v>
      </c>
      <c r="K618" s="5" t="s">
        <v>820</v>
      </c>
    </row>
    <row r="619" spans="1:11" x14ac:dyDescent="0.2">
      <c r="A619" s="1" t="s">
        <v>390</v>
      </c>
      <c r="B619" s="3" t="s">
        <v>2</v>
      </c>
      <c r="C619" s="3" t="s">
        <v>820</v>
      </c>
      <c r="D619" s="3">
        <v>22</v>
      </c>
      <c r="E619" s="3">
        <v>13</v>
      </c>
      <c r="F619" s="5" t="s">
        <v>820</v>
      </c>
      <c r="G619" s="3">
        <v>618</v>
      </c>
      <c r="H619" s="3" t="s">
        <v>820</v>
      </c>
      <c r="I619" s="3" t="s">
        <v>820</v>
      </c>
      <c r="J619" s="3" t="s">
        <v>820</v>
      </c>
      <c r="K619" s="5" t="s">
        <v>820</v>
      </c>
    </row>
    <row r="620" spans="1:11" x14ac:dyDescent="0.2">
      <c r="A620" s="1" t="s">
        <v>774</v>
      </c>
      <c r="B620" s="3" t="s">
        <v>1</v>
      </c>
      <c r="C620" s="3" t="s">
        <v>820</v>
      </c>
      <c r="D620" s="3">
        <v>19</v>
      </c>
      <c r="E620" s="3">
        <v>13</v>
      </c>
      <c r="F620" s="5" t="s">
        <v>820</v>
      </c>
      <c r="G620" s="3">
        <v>619</v>
      </c>
      <c r="H620" s="3" t="s">
        <v>820</v>
      </c>
      <c r="I620" s="3" t="s">
        <v>820</v>
      </c>
      <c r="J620" s="3" t="s">
        <v>820</v>
      </c>
      <c r="K620" s="5" t="s">
        <v>820</v>
      </c>
    </row>
    <row r="621" spans="1:11" x14ac:dyDescent="0.2">
      <c r="A621" s="1" t="s">
        <v>697</v>
      </c>
      <c r="B621" s="3" t="s">
        <v>16</v>
      </c>
      <c r="C621" s="3" t="s">
        <v>820</v>
      </c>
      <c r="D621" s="3">
        <v>19</v>
      </c>
      <c r="E621" s="3">
        <v>14</v>
      </c>
      <c r="F621" s="5" t="s">
        <v>820</v>
      </c>
      <c r="G621" s="3">
        <v>620</v>
      </c>
      <c r="H621" s="3" t="s">
        <v>820</v>
      </c>
      <c r="I621" s="3" t="s">
        <v>820</v>
      </c>
      <c r="J621" s="3" t="s">
        <v>820</v>
      </c>
      <c r="K621" s="5" t="s">
        <v>820</v>
      </c>
    </row>
    <row r="622" spans="1:11" x14ac:dyDescent="0.2">
      <c r="A622" s="1" t="s">
        <v>374</v>
      </c>
      <c r="B622" s="3" t="s">
        <v>2</v>
      </c>
      <c r="C622" s="3" t="s">
        <v>820</v>
      </c>
      <c r="D622" s="3">
        <v>19</v>
      </c>
      <c r="E622" s="3">
        <v>13</v>
      </c>
      <c r="F622" s="5" t="s">
        <v>820</v>
      </c>
      <c r="G622" s="3">
        <v>621</v>
      </c>
      <c r="H622" s="3" t="s">
        <v>820</v>
      </c>
      <c r="I622" s="3" t="s">
        <v>820</v>
      </c>
      <c r="J622" s="3" t="s">
        <v>820</v>
      </c>
      <c r="K622" s="5" t="s">
        <v>820</v>
      </c>
    </row>
    <row r="623" spans="1:11" x14ac:dyDescent="0.2">
      <c r="A623" s="1" t="s">
        <v>62</v>
      </c>
      <c r="B623" s="3" t="s">
        <v>9</v>
      </c>
      <c r="C623" s="3" t="s">
        <v>820</v>
      </c>
      <c r="D623" s="3">
        <v>23</v>
      </c>
      <c r="E623" s="3">
        <v>10</v>
      </c>
      <c r="F623" s="5" t="s">
        <v>820</v>
      </c>
      <c r="G623" s="3">
        <v>622</v>
      </c>
      <c r="H623" s="3" t="s">
        <v>820</v>
      </c>
      <c r="I623" s="3" t="s">
        <v>820</v>
      </c>
      <c r="J623" s="3" t="s">
        <v>820</v>
      </c>
      <c r="K623" s="5" t="s">
        <v>820</v>
      </c>
    </row>
    <row r="624" spans="1:11" x14ac:dyDescent="0.2">
      <c r="A624" s="1" t="s">
        <v>418</v>
      </c>
      <c r="B624" s="3" t="s">
        <v>4</v>
      </c>
      <c r="C624" s="3" t="s">
        <v>820</v>
      </c>
      <c r="D624" s="3">
        <v>18</v>
      </c>
      <c r="E624" s="3">
        <v>14</v>
      </c>
      <c r="F624" s="5" t="s">
        <v>820</v>
      </c>
      <c r="G624" s="3">
        <v>623</v>
      </c>
      <c r="H624" s="3" t="s">
        <v>820</v>
      </c>
      <c r="I624" s="3" t="s">
        <v>820</v>
      </c>
      <c r="J624" s="3" t="s">
        <v>820</v>
      </c>
      <c r="K624" s="5" t="s">
        <v>820</v>
      </c>
    </row>
    <row r="625" spans="1:11" x14ac:dyDescent="0.2">
      <c r="A625" s="1" t="s">
        <v>134</v>
      </c>
      <c r="B625" s="3" t="s">
        <v>7</v>
      </c>
      <c r="C625" s="3" t="s">
        <v>820</v>
      </c>
      <c r="D625" s="3">
        <v>19</v>
      </c>
      <c r="E625" s="3">
        <v>13</v>
      </c>
      <c r="F625" s="5" t="s">
        <v>820</v>
      </c>
      <c r="G625" s="3">
        <v>624</v>
      </c>
      <c r="H625" s="3" t="s">
        <v>820</v>
      </c>
      <c r="I625" s="3" t="s">
        <v>820</v>
      </c>
      <c r="J625" s="3" t="s">
        <v>820</v>
      </c>
      <c r="K625" s="5" t="s">
        <v>820</v>
      </c>
    </row>
    <row r="626" spans="1:11" x14ac:dyDescent="0.2">
      <c r="A626" s="1" t="s">
        <v>531</v>
      </c>
      <c r="B626" s="3" t="s">
        <v>3</v>
      </c>
      <c r="C626" s="3" t="s">
        <v>820</v>
      </c>
      <c r="D626" s="3">
        <v>18</v>
      </c>
      <c r="E626" s="3">
        <v>12</v>
      </c>
      <c r="F626" s="5" t="s">
        <v>820</v>
      </c>
      <c r="G626" s="3">
        <v>625</v>
      </c>
      <c r="H626" s="3" t="s">
        <v>820</v>
      </c>
      <c r="I626" s="3" t="s">
        <v>820</v>
      </c>
      <c r="J626" s="3" t="s">
        <v>820</v>
      </c>
      <c r="K626" s="5" t="s">
        <v>820</v>
      </c>
    </row>
    <row r="627" spans="1:11" x14ac:dyDescent="0.2">
      <c r="A627" s="1" t="s">
        <v>319</v>
      </c>
      <c r="B627" s="3" t="s">
        <v>7</v>
      </c>
      <c r="C627" s="3">
        <v>22</v>
      </c>
      <c r="D627" s="3">
        <v>25</v>
      </c>
      <c r="E627" s="3">
        <v>13</v>
      </c>
      <c r="F627" s="5" t="s">
        <v>820</v>
      </c>
      <c r="G627" s="3">
        <v>626</v>
      </c>
      <c r="H627" s="3" t="s">
        <v>820</v>
      </c>
      <c r="I627" s="3" t="s">
        <v>820</v>
      </c>
      <c r="J627" s="3" t="s">
        <v>820</v>
      </c>
      <c r="K627" s="5">
        <v>23</v>
      </c>
    </row>
    <row r="628" spans="1:11" x14ac:dyDescent="0.2">
      <c r="A628" s="1" t="s">
        <v>596</v>
      </c>
      <c r="B628" s="3" t="s">
        <v>4</v>
      </c>
      <c r="C628" s="3" t="s">
        <v>820</v>
      </c>
      <c r="D628" s="3">
        <v>19</v>
      </c>
      <c r="E628" s="3">
        <v>14</v>
      </c>
      <c r="F628" s="5" t="s">
        <v>820</v>
      </c>
      <c r="G628" s="3">
        <v>627</v>
      </c>
      <c r="H628" s="3" t="s">
        <v>820</v>
      </c>
      <c r="I628" s="3" t="s">
        <v>820</v>
      </c>
      <c r="J628" s="3" t="s">
        <v>820</v>
      </c>
      <c r="K628" s="5" t="s">
        <v>820</v>
      </c>
    </row>
    <row r="629" spans="1:11" x14ac:dyDescent="0.2">
      <c r="A629" s="1" t="s">
        <v>626</v>
      </c>
      <c r="B629" s="3" t="s">
        <v>8</v>
      </c>
      <c r="C629" s="3" t="s">
        <v>820</v>
      </c>
      <c r="D629" s="3">
        <v>18</v>
      </c>
      <c r="E629" s="3">
        <v>12</v>
      </c>
      <c r="F629" s="5" t="s">
        <v>820</v>
      </c>
      <c r="G629" s="3">
        <v>628</v>
      </c>
      <c r="H629" s="3" t="s">
        <v>820</v>
      </c>
      <c r="I629" s="3" t="s">
        <v>820</v>
      </c>
      <c r="J629" s="3" t="s">
        <v>820</v>
      </c>
      <c r="K629" s="5" t="s">
        <v>820</v>
      </c>
    </row>
    <row r="630" spans="1:11" x14ac:dyDescent="0.2">
      <c r="A630" s="1" t="s">
        <v>330</v>
      </c>
      <c r="B630" s="3" t="s">
        <v>10</v>
      </c>
      <c r="C630" s="3" t="s">
        <v>820</v>
      </c>
      <c r="D630" s="3">
        <v>19</v>
      </c>
      <c r="E630" s="3">
        <v>14</v>
      </c>
      <c r="F630" s="5" t="s">
        <v>820</v>
      </c>
      <c r="G630" s="3">
        <v>629</v>
      </c>
      <c r="H630" s="3" t="s">
        <v>820</v>
      </c>
      <c r="I630" s="3" t="s">
        <v>820</v>
      </c>
      <c r="J630" s="3" t="s">
        <v>820</v>
      </c>
      <c r="K630" s="5" t="s">
        <v>820</v>
      </c>
    </row>
    <row r="631" spans="1:11" x14ac:dyDescent="0.2">
      <c r="A631" s="1" t="s">
        <v>359</v>
      </c>
      <c r="B631" s="3" t="s">
        <v>9</v>
      </c>
      <c r="C631" s="3" t="s">
        <v>820</v>
      </c>
      <c r="D631" s="3">
        <v>23</v>
      </c>
      <c r="E631" s="3">
        <v>10</v>
      </c>
      <c r="F631" s="5" t="s">
        <v>820</v>
      </c>
      <c r="G631" s="3">
        <v>630</v>
      </c>
      <c r="H631" s="3" t="s">
        <v>820</v>
      </c>
      <c r="I631" s="3" t="s">
        <v>820</v>
      </c>
      <c r="J631" s="3" t="s">
        <v>820</v>
      </c>
      <c r="K631" s="5" t="s">
        <v>820</v>
      </c>
    </row>
    <row r="632" spans="1:11" x14ac:dyDescent="0.2">
      <c r="A632" s="1" t="s">
        <v>616</v>
      </c>
      <c r="B632" s="3" t="s">
        <v>17</v>
      </c>
      <c r="C632" s="3" t="s">
        <v>820</v>
      </c>
      <c r="D632" s="3">
        <v>19</v>
      </c>
      <c r="E632" s="3">
        <v>14</v>
      </c>
      <c r="F632" s="5" t="s">
        <v>820</v>
      </c>
      <c r="G632" s="3">
        <v>631</v>
      </c>
      <c r="H632" s="3" t="s">
        <v>820</v>
      </c>
      <c r="I632" s="3" t="s">
        <v>820</v>
      </c>
      <c r="J632" s="3" t="s">
        <v>820</v>
      </c>
      <c r="K632" s="5" t="s">
        <v>820</v>
      </c>
    </row>
    <row r="633" spans="1:11" x14ac:dyDescent="0.2">
      <c r="A633" s="1" t="s">
        <v>276</v>
      </c>
      <c r="B633" s="3" t="s">
        <v>8</v>
      </c>
      <c r="C633" s="3" t="s">
        <v>820</v>
      </c>
      <c r="D633" s="3">
        <v>20</v>
      </c>
      <c r="E633" s="3">
        <v>12</v>
      </c>
      <c r="F633" s="5" t="s">
        <v>820</v>
      </c>
      <c r="G633" s="3">
        <v>632</v>
      </c>
      <c r="H633" s="3" t="s">
        <v>820</v>
      </c>
      <c r="I633" s="3" t="s">
        <v>820</v>
      </c>
      <c r="J633" s="3" t="s">
        <v>820</v>
      </c>
      <c r="K633" s="5" t="s">
        <v>820</v>
      </c>
    </row>
    <row r="634" spans="1:11" x14ac:dyDescent="0.2">
      <c r="A634" s="1" t="s">
        <v>42</v>
      </c>
      <c r="B634" s="3" t="s">
        <v>5</v>
      </c>
      <c r="C634" s="3" t="s">
        <v>820</v>
      </c>
      <c r="D634" s="3">
        <v>18</v>
      </c>
      <c r="E634" s="3">
        <v>13</v>
      </c>
      <c r="F634" s="5" t="s">
        <v>820</v>
      </c>
      <c r="G634" s="3">
        <v>633</v>
      </c>
      <c r="H634" s="3" t="s">
        <v>820</v>
      </c>
      <c r="I634" s="3" t="s">
        <v>820</v>
      </c>
      <c r="J634" s="3" t="s">
        <v>820</v>
      </c>
      <c r="K634" s="5" t="s">
        <v>820</v>
      </c>
    </row>
    <row r="635" spans="1:11" x14ac:dyDescent="0.2">
      <c r="A635" s="1" t="s">
        <v>775</v>
      </c>
      <c r="B635" s="3" t="s">
        <v>11</v>
      </c>
      <c r="C635" s="3" t="s">
        <v>820</v>
      </c>
      <c r="D635" s="3">
        <v>22</v>
      </c>
      <c r="E635" s="3">
        <v>12</v>
      </c>
      <c r="F635" s="5" t="s">
        <v>820</v>
      </c>
      <c r="G635" s="3">
        <v>634</v>
      </c>
      <c r="H635" s="3" t="s">
        <v>820</v>
      </c>
      <c r="I635" s="3" t="s">
        <v>820</v>
      </c>
      <c r="J635" s="3" t="s">
        <v>820</v>
      </c>
      <c r="K635" s="5" t="s">
        <v>820</v>
      </c>
    </row>
    <row r="636" spans="1:11" x14ac:dyDescent="0.2">
      <c r="A636" s="1" t="s">
        <v>555</v>
      </c>
      <c r="B636" s="3" t="s">
        <v>1</v>
      </c>
      <c r="C636" s="3" t="s">
        <v>820</v>
      </c>
      <c r="D636" s="3">
        <v>18</v>
      </c>
      <c r="E636" s="3">
        <v>13</v>
      </c>
      <c r="F636" s="5" t="s">
        <v>820</v>
      </c>
      <c r="G636" s="3">
        <v>635</v>
      </c>
      <c r="H636" s="3" t="s">
        <v>820</v>
      </c>
      <c r="I636" s="3" t="s">
        <v>820</v>
      </c>
      <c r="J636" s="3" t="s">
        <v>820</v>
      </c>
      <c r="K636" s="5" t="s">
        <v>820</v>
      </c>
    </row>
    <row r="637" spans="1:11" x14ac:dyDescent="0.2">
      <c r="A637" s="1" t="s">
        <v>440</v>
      </c>
      <c r="B637" s="3" t="s">
        <v>0</v>
      </c>
      <c r="C637" s="3">
        <v>13</v>
      </c>
      <c r="D637" s="3">
        <v>19</v>
      </c>
      <c r="E637" s="3">
        <v>14</v>
      </c>
      <c r="F637" s="5" t="s">
        <v>820</v>
      </c>
      <c r="G637" s="3">
        <v>636</v>
      </c>
      <c r="H637" s="3" t="s">
        <v>820</v>
      </c>
      <c r="I637" s="3" t="s">
        <v>820</v>
      </c>
      <c r="J637" s="3" t="s">
        <v>820</v>
      </c>
      <c r="K637" s="5" t="s">
        <v>820</v>
      </c>
    </row>
    <row r="638" spans="1:11" x14ac:dyDescent="0.2">
      <c r="A638" s="1" t="s">
        <v>517</v>
      </c>
      <c r="B638" s="3" t="s">
        <v>17</v>
      </c>
      <c r="C638" s="3" t="s">
        <v>820</v>
      </c>
      <c r="D638" s="3">
        <v>18</v>
      </c>
      <c r="E638" s="3">
        <v>14</v>
      </c>
      <c r="F638" s="5" t="s">
        <v>820</v>
      </c>
      <c r="G638" s="3">
        <v>637</v>
      </c>
      <c r="H638" s="3" t="s">
        <v>820</v>
      </c>
      <c r="I638" s="3" t="s">
        <v>820</v>
      </c>
      <c r="J638" s="3" t="s">
        <v>820</v>
      </c>
      <c r="K638" s="5" t="s">
        <v>820</v>
      </c>
    </row>
    <row r="639" spans="1:11" x14ac:dyDescent="0.2">
      <c r="A639" s="1" t="s">
        <v>95</v>
      </c>
      <c r="B639" s="3" t="s">
        <v>11</v>
      </c>
      <c r="C639" s="3" t="s">
        <v>820</v>
      </c>
      <c r="D639" s="3">
        <v>19</v>
      </c>
      <c r="E639" s="3">
        <v>12</v>
      </c>
      <c r="F639" s="5" t="s">
        <v>820</v>
      </c>
      <c r="G639" s="3">
        <v>638</v>
      </c>
      <c r="H639" s="3" t="s">
        <v>820</v>
      </c>
      <c r="I639" s="3" t="s">
        <v>820</v>
      </c>
      <c r="J639" s="3" t="s">
        <v>820</v>
      </c>
      <c r="K639" s="5" t="s">
        <v>820</v>
      </c>
    </row>
    <row r="640" spans="1:11" x14ac:dyDescent="0.2">
      <c r="A640" s="1" t="s">
        <v>459</v>
      </c>
      <c r="B640" s="3" t="s">
        <v>14</v>
      </c>
      <c r="C640" s="3">
        <v>8</v>
      </c>
      <c r="D640" s="3">
        <v>19</v>
      </c>
      <c r="E640" s="3">
        <v>12</v>
      </c>
      <c r="F640" s="5" t="s">
        <v>820</v>
      </c>
      <c r="G640" s="3">
        <v>639</v>
      </c>
      <c r="H640" s="3" t="s">
        <v>820</v>
      </c>
      <c r="I640" s="3" t="s">
        <v>820</v>
      </c>
      <c r="J640" s="3" t="s">
        <v>820</v>
      </c>
      <c r="K640" s="5" t="s">
        <v>820</v>
      </c>
    </row>
    <row r="641" spans="1:11" x14ac:dyDescent="0.2">
      <c r="A641" s="1" t="s">
        <v>464</v>
      </c>
      <c r="B641" s="3" t="s">
        <v>15</v>
      </c>
      <c r="C641" s="3">
        <v>9</v>
      </c>
      <c r="D641" s="3">
        <v>24</v>
      </c>
      <c r="E641" s="3">
        <v>14</v>
      </c>
      <c r="F641" s="5" t="s">
        <v>820</v>
      </c>
      <c r="G641" s="3">
        <v>640</v>
      </c>
      <c r="H641" s="3" t="s">
        <v>820</v>
      </c>
      <c r="I641" s="3" t="s">
        <v>820</v>
      </c>
      <c r="J641" s="3" t="s">
        <v>820</v>
      </c>
      <c r="K641" s="5" t="s">
        <v>820</v>
      </c>
    </row>
    <row r="642" spans="1:11" x14ac:dyDescent="0.2">
      <c r="A642" s="1" t="s">
        <v>594</v>
      </c>
      <c r="B642" s="3" t="s">
        <v>2</v>
      </c>
      <c r="C642" s="3" t="s">
        <v>820</v>
      </c>
      <c r="D642" s="3">
        <v>17</v>
      </c>
      <c r="E642" s="3">
        <v>13</v>
      </c>
      <c r="F642" s="5" t="s">
        <v>820</v>
      </c>
      <c r="G642" s="3">
        <v>641</v>
      </c>
      <c r="H642" s="3" t="s">
        <v>820</v>
      </c>
      <c r="I642" s="3" t="s">
        <v>820</v>
      </c>
      <c r="J642" s="3" t="s">
        <v>820</v>
      </c>
      <c r="K642" s="5" t="s">
        <v>820</v>
      </c>
    </row>
    <row r="643" spans="1:11" x14ac:dyDescent="0.2">
      <c r="A643" s="1" t="s">
        <v>376</v>
      </c>
      <c r="B643" s="3" t="s">
        <v>3</v>
      </c>
      <c r="C643" s="3" t="s">
        <v>820</v>
      </c>
      <c r="D643" s="3">
        <v>18</v>
      </c>
      <c r="E643" s="3">
        <v>12</v>
      </c>
      <c r="F643" s="5" t="s">
        <v>820</v>
      </c>
      <c r="G643" s="3">
        <v>642</v>
      </c>
      <c r="H643" s="3" t="s">
        <v>820</v>
      </c>
      <c r="I643" s="3" t="s">
        <v>820</v>
      </c>
      <c r="J643" s="3" t="s">
        <v>820</v>
      </c>
      <c r="K643" s="5" t="s">
        <v>820</v>
      </c>
    </row>
    <row r="644" spans="1:11" x14ac:dyDescent="0.2">
      <c r="A644" s="1" t="s">
        <v>534</v>
      </c>
      <c r="B644" s="3" t="s">
        <v>3</v>
      </c>
      <c r="C644" s="3">
        <v>1</v>
      </c>
      <c r="D644" s="3">
        <v>19</v>
      </c>
      <c r="E644" s="3">
        <v>12</v>
      </c>
      <c r="F644" s="5" t="s">
        <v>820</v>
      </c>
      <c r="G644" s="3">
        <v>643</v>
      </c>
      <c r="H644" s="3" t="s">
        <v>820</v>
      </c>
      <c r="I644" s="3" t="s">
        <v>820</v>
      </c>
      <c r="J644" s="3" t="s">
        <v>820</v>
      </c>
      <c r="K644" s="5" t="s">
        <v>820</v>
      </c>
    </row>
    <row r="645" spans="1:11" x14ac:dyDescent="0.2">
      <c r="A645" s="1" t="s">
        <v>590</v>
      </c>
      <c r="B645" s="3" t="s">
        <v>12</v>
      </c>
      <c r="C645" s="3">
        <v>8</v>
      </c>
      <c r="D645" s="3">
        <v>19</v>
      </c>
      <c r="E645" s="3">
        <v>13</v>
      </c>
      <c r="F645" s="5" t="s">
        <v>820</v>
      </c>
      <c r="G645" s="3">
        <v>644</v>
      </c>
      <c r="H645" s="3" t="s">
        <v>820</v>
      </c>
      <c r="I645" s="3" t="s">
        <v>820</v>
      </c>
      <c r="J645" s="3" t="s">
        <v>820</v>
      </c>
      <c r="K645" s="5" t="s">
        <v>820</v>
      </c>
    </row>
    <row r="646" spans="1:11" x14ac:dyDescent="0.2">
      <c r="A646" s="1" t="s">
        <v>198</v>
      </c>
      <c r="B646" s="3" t="s">
        <v>0</v>
      </c>
      <c r="C646" s="3" t="s">
        <v>820</v>
      </c>
      <c r="D646" s="3">
        <v>18</v>
      </c>
      <c r="E646" s="3">
        <v>14</v>
      </c>
      <c r="F646" s="5" t="s">
        <v>820</v>
      </c>
      <c r="G646" s="3">
        <v>645</v>
      </c>
      <c r="H646" s="3" t="s">
        <v>820</v>
      </c>
      <c r="I646" s="3" t="s">
        <v>820</v>
      </c>
      <c r="J646" s="3" t="s">
        <v>820</v>
      </c>
      <c r="K646" s="5" t="s">
        <v>820</v>
      </c>
    </row>
    <row r="647" spans="1:11" x14ac:dyDescent="0.2">
      <c r="A647" s="1" t="s">
        <v>482</v>
      </c>
      <c r="B647" s="3" t="s">
        <v>13</v>
      </c>
      <c r="C647" s="3">
        <v>18</v>
      </c>
      <c r="D647" s="3">
        <v>19</v>
      </c>
      <c r="E647" s="3">
        <v>13</v>
      </c>
      <c r="F647" s="5" t="s">
        <v>820</v>
      </c>
      <c r="G647" s="3">
        <v>646</v>
      </c>
      <c r="H647" s="3" t="s">
        <v>820</v>
      </c>
      <c r="I647" s="3" t="s">
        <v>820</v>
      </c>
      <c r="J647" s="3" t="s">
        <v>820</v>
      </c>
      <c r="K647" s="5" t="s">
        <v>820</v>
      </c>
    </row>
    <row r="648" spans="1:11" x14ac:dyDescent="0.2">
      <c r="A648" s="1" t="s">
        <v>133</v>
      </c>
      <c r="B648" s="3" t="s">
        <v>4</v>
      </c>
      <c r="C648" s="3" t="s">
        <v>820</v>
      </c>
      <c r="D648" s="3">
        <v>18</v>
      </c>
      <c r="E648" s="3">
        <v>14</v>
      </c>
      <c r="F648" s="5" t="s">
        <v>820</v>
      </c>
      <c r="G648" s="3">
        <v>647</v>
      </c>
      <c r="H648" s="3" t="s">
        <v>820</v>
      </c>
      <c r="I648" s="3" t="s">
        <v>820</v>
      </c>
      <c r="J648" s="3" t="s">
        <v>820</v>
      </c>
      <c r="K648" s="5" t="s">
        <v>820</v>
      </c>
    </row>
    <row r="649" spans="1:11" x14ac:dyDescent="0.2">
      <c r="A649" s="1" t="s">
        <v>165</v>
      </c>
      <c r="B649" s="3" t="s">
        <v>12</v>
      </c>
      <c r="C649" s="3" t="s">
        <v>820</v>
      </c>
      <c r="D649" s="3">
        <v>19</v>
      </c>
      <c r="E649" s="3">
        <v>13</v>
      </c>
      <c r="F649" s="5" t="s">
        <v>820</v>
      </c>
      <c r="G649" s="3">
        <v>648</v>
      </c>
      <c r="H649" s="3" t="s">
        <v>820</v>
      </c>
      <c r="I649" s="3" t="s">
        <v>820</v>
      </c>
      <c r="J649" s="3" t="s">
        <v>820</v>
      </c>
      <c r="K649" s="5" t="s">
        <v>820</v>
      </c>
    </row>
    <row r="650" spans="1:11" x14ac:dyDescent="0.2">
      <c r="A650" s="1" t="s">
        <v>89</v>
      </c>
      <c r="B650" s="3" t="s">
        <v>6</v>
      </c>
      <c r="C650" s="3">
        <v>11</v>
      </c>
      <c r="D650" s="3">
        <v>20</v>
      </c>
      <c r="E650" s="3">
        <v>10</v>
      </c>
      <c r="F650" s="5" t="s">
        <v>820</v>
      </c>
      <c r="G650" s="3">
        <v>649</v>
      </c>
      <c r="H650" s="3" t="s">
        <v>820</v>
      </c>
      <c r="I650" s="3" t="s">
        <v>820</v>
      </c>
      <c r="J650" s="3" t="s">
        <v>820</v>
      </c>
      <c r="K650" s="5" t="s">
        <v>820</v>
      </c>
    </row>
    <row r="651" spans="1:11" x14ac:dyDescent="0.2">
      <c r="A651" s="1" t="s">
        <v>110</v>
      </c>
      <c r="B651" s="3" t="s">
        <v>12</v>
      </c>
      <c r="C651" s="3" t="s">
        <v>820</v>
      </c>
      <c r="D651" s="3">
        <v>20</v>
      </c>
      <c r="E651" s="3">
        <v>13</v>
      </c>
      <c r="F651" s="5" t="s">
        <v>820</v>
      </c>
      <c r="G651" s="3">
        <v>650</v>
      </c>
      <c r="H651" s="3" t="s">
        <v>820</v>
      </c>
      <c r="I651" s="3" t="s">
        <v>820</v>
      </c>
      <c r="J651" s="3" t="s">
        <v>820</v>
      </c>
      <c r="K651" s="5" t="s">
        <v>820</v>
      </c>
    </row>
    <row r="652" spans="1:11" x14ac:dyDescent="0.2">
      <c r="A652" s="1" t="s">
        <v>271</v>
      </c>
      <c r="B652" s="3" t="s">
        <v>16</v>
      </c>
      <c r="C652" s="3">
        <v>2</v>
      </c>
      <c r="D652" s="3">
        <v>19</v>
      </c>
      <c r="E652" s="3">
        <v>14</v>
      </c>
      <c r="F652" s="5" t="s">
        <v>820</v>
      </c>
      <c r="G652" s="3">
        <v>651</v>
      </c>
      <c r="H652" s="3" t="s">
        <v>820</v>
      </c>
      <c r="I652" s="3" t="s">
        <v>820</v>
      </c>
      <c r="J652" s="3" t="s">
        <v>820</v>
      </c>
      <c r="K652" s="5" t="s">
        <v>820</v>
      </c>
    </row>
    <row r="653" spans="1:11" x14ac:dyDescent="0.2">
      <c r="A653" s="1" t="s">
        <v>318</v>
      </c>
      <c r="B653" s="3" t="s">
        <v>17</v>
      </c>
      <c r="C653" s="3" t="s">
        <v>820</v>
      </c>
      <c r="D653" s="3">
        <v>19</v>
      </c>
      <c r="E653" s="3">
        <v>14</v>
      </c>
      <c r="F653" s="5" t="s">
        <v>820</v>
      </c>
      <c r="G653" s="3">
        <v>652</v>
      </c>
      <c r="H653" s="3" t="s">
        <v>820</v>
      </c>
      <c r="I653" s="3" t="s">
        <v>820</v>
      </c>
      <c r="J653" s="3" t="s">
        <v>820</v>
      </c>
      <c r="K653" s="5" t="s">
        <v>820</v>
      </c>
    </row>
    <row r="654" spans="1:11" x14ac:dyDescent="0.2">
      <c r="A654" s="1" t="s">
        <v>326</v>
      </c>
      <c r="B654" s="3" t="s">
        <v>16</v>
      </c>
      <c r="C654" s="3" t="s">
        <v>820</v>
      </c>
      <c r="D654" s="3">
        <v>18</v>
      </c>
      <c r="E654" s="3">
        <v>14</v>
      </c>
      <c r="F654" s="5" t="s">
        <v>820</v>
      </c>
      <c r="G654" s="3">
        <v>653</v>
      </c>
      <c r="H654" s="3" t="s">
        <v>820</v>
      </c>
      <c r="I654" s="3" t="s">
        <v>820</v>
      </c>
      <c r="J654" s="3" t="s">
        <v>820</v>
      </c>
      <c r="K654" s="5" t="s">
        <v>820</v>
      </c>
    </row>
    <row r="655" spans="1:11" x14ac:dyDescent="0.2">
      <c r="A655" s="1" t="s">
        <v>460</v>
      </c>
      <c r="B655" s="3" t="s">
        <v>5</v>
      </c>
      <c r="C655" s="3" t="s">
        <v>820</v>
      </c>
      <c r="D655" s="3">
        <v>24</v>
      </c>
      <c r="E655" s="3">
        <v>13</v>
      </c>
      <c r="F655" s="5" t="s">
        <v>820</v>
      </c>
      <c r="G655" s="3">
        <v>654</v>
      </c>
      <c r="H655" s="3" t="s">
        <v>820</v>
      </c>
      <c r="I655" s="3" t="s">
        <v>820</v>
      </c>
      <c r="J655" s="3" t="s">
        <v>820</v>
      </c>
      <c r="K655" s="5" t="s">
        <v>820</v>
      </c>
    </row>
    <row r="656" spans="1:11" x14ac:dyDescent="0.2">
      <c r="A656" s="1" t="s">
        <v>461</v>
      </c>
      <c r="B656" s="3" t="s">
        <v>15</v>
      </c>
      <c r="C656" s="3" t="s">
        <v>820</v>
      </c>
      <c r="D656" s="3">
        <v>19</v>
      </c>
      <c r="E656" s="3">
        <v>14</v>
      </c>
      <c r="F656" s="5" t="s">
        <v>820</v>
      </c>
      <c r="G656" s="3">
        <v>655</v>
      </c>
      <c r="H656" s="3" t="s">
        <v>820</v>
      </c>
      <c r="I656" s="3" t="s">
        <v>820</v>
      </c>
      <c r="J656" s="3" t="s">
        <v>820</v>
      </c>
      <c r="K656" s="5" t="s">
        <v>820</v>
      </c>
    </row>
    <row r="657" spans="1:11" x14ac:dyDescent="0.2">
      <c r="A657" s="1" t="s">
        <v>585</v>
      </c>
      <c r="B657" s="3" t="s">
        <v>13</v>
      </c>
      <c r="C657" s="3" t="s">
        <v>820</v>
      </c>
      <c r="D657" s="3">
        <v>18</v>
      </c>
      <c r="E657" s="3">
        <v>13</v>
      </c>
      <c r="F657" s="5" t="s">
        <v>820</v>
      </c>
      <c r="G657" s="3">
        <v>656</v>
      </c>
      <c r="H657" s="3" t="s">
        <v>820</v>
      </c>
      <c r="I657" s="3" t="s">
        <v>820</v>
      </c>
      <c r="J657" s="3" t="s">
        <v>820</v>
      </c>
      <c r="K657" s="5" t="s">
        <v>820</v>
      </c>
    </row>
    <row r="658" spans="1:11" x14ac:dyDescent="0.2">
      <c r="A658" s="1" t="s">
        <v>593</v>
      </c>
      <c r="B658" s="3" t="s">
        <v>11</v>
      </c>
      <c r="C658" s="3" t="s">
        <v>820</v>
      </c>
      <c r="D658" s="3">
        <v>18</v>
      </c>
      <c r="E658" s="3">
        <v>12</v>
      </c>
      <c r="F658" s="5" t="s">
        <v>820</v>
      </c>
      <c r="G658" s="3">
        <v>657</v>
      </c>
      <c r="H658" s="3" t="s">
        <v>820</v>
      </c>
      <c r="I658" s="3" t="s">
        <v>820</v>
      </c>
      <c r="J658" s="3" t="s">
        <v>820</v>
      </c>
      <c r="K658" s="5" t="s">
        <v>820</v>
      </c>
    </row>
    <row r="659" spans="1:11" x14ac:dyDescent="0.2">
      <c r="A659" s="1" t="s">
        <v>663</v>
      </c>
      <c r="B659" s="3" t="s">
        <v>6</v>
      </c>
      <c r="C659" s="3">
        <v>4</v>
      </c>
      <c r="D659" s="3">
        <v>19</v>
      </c>
      <c r="E659" s="3">
        <v>10</v>
      </c>
      <c r="F659" s="5" t="s">
        <v>820</v>
      </c>
      <c r="G659" s="3">
        <v>658</v>
      </c>
      <c r="H659" s="3" t="s">
        <v>820</v>
      </c>
      <c r="I659" s="3" t="s">
        <v>820</v>
      </c>
      <c r="J659" s="3" t="s">
        <v>820</v>
      </c>
      <c r="K659" s="5" t="s">
        <v>820</v>
      </c>
    </row>
    <row r="660" spans="1:11" x14ac:dyDescent="0.2">
      <c r="A660" s="1" t="s">
        <v>217</v>
      </c>
      <c r="B660" s="3" t="s">
        <v>10</v>
      </c>
      <c r="C660" s="3" t="s">
        <v>820</v>
      </c>
      <c r="D660" s="3">
        <v>18</v>
      </c>
      <c r="E660" s="3">
        <v>14</v>
      </c>
      <c r="F660" s="5" t="s">
        <v>820</v>
      </c>
      <c r="G660" s="3">
        <v>659</v>
      </c>
      <c r="H660" s="3" t="s">
        <v>820</v>
      </c>
      <c r="I660" s="3" t="s">
        <v>820</v>
      </c>
      <c r="J660" s="3" t="s">
        <v>820</v>
      </c>
      <c r="K660" s="5" t="s">
        <v>820</v>
      </c>
    </row>
    <row r="661" spans="1:11" x14ac:dyDescent="0.2">
      <c r="A661" s="1" t="s">
        <v>643</v>
      </c>
      <c r="B661" s="3" t="s">
        <v>3</v>
      </c>
      <c r="C661" s="3" t="s">
        <v>820</v>
      </c>
      <c r="D661" s="3">
        <v>18</v>
      </c>
      <c r="E661" s="3">
        <v>12</v>
      </c>
      <c r="F661" s="5" t="s">
        <v>820</v>
      </c>
      <c r="G661" s="3">
        <v>660</v>
      </c>
      <c r="H661" s="3" t="s">
        <v>820</v>
      </c>
      <c r="I661" s="3" t="s">
        <v>820</v>
      </c>
      <c r="J661" s="3" t="s">
        <v>820</v>
      </c>
      <c r="K661" s="5" t="s">
        <v>820</v>
      </c>
    </row>
    <row r="662" spans="1:11" x14ac:dyDescent="0.2">
      <c r="A662" s="1" t="s">
        <v>35</v>
      </c>
      <c r="B662" s="3" t="s">
        <v>13</v>
      </c>
      <c r="C662" s="3">
        <v>5</v>
      </c>
      <c r="D662" s="3">
        <v>19</v>
      </c>
      <c r="E662" s="3">
        <v>13</v>
      </c>
      <c r="F662" s="5" t="s">
        <v>820</v>
      </c>
      <c r="G662" s="3">
        <v>661</v>
      </c>
      <c r="H662" s="3" t="s">
        <v>820</v>
      </c>
      <c r="I662" s="3" t="s">
        <v>820</v>
      </c>
      <c r="J662" s="3" t="s">
        <v>820</v>
      </c>
      <c r="K662" s="5" t="s">
        <v>820</v>
      </c>
    </row>
    <row r="663" spans="1:11" x14ac:dyDescent="0.2">
      <c r="A663" s="1" t="s">
        <v>186</v>
      </c>
      <c r="B663" s="3" t="s">
        <v>6</v>
      </c>
      <c r="C663" s="3" t="s">
        <v>820</v>
      </c>
      <c r="D663" s="3">
        <v>18</v>
      </c>
      <c r="E663" s="3">
        <v>10</v>
      </c>
      <c r="F663" s="5" t="s">
        <v>820</v>
      </c>
      <c r="G663" s="3">
        <v>662</v>
      </c>
      <c r="H663" s="3" t="s">
        <v>820</v>
      </c>
      <c r="I663" s="3" t="s">
        <v>820</v>
      </c>
      <c r="J663" s="3" t="s">
        <v>820</v>
      </c>
      <c r="K663" s="5" t="s">
        <v>820</v>
      </c>
    </row>
    <row r="664" spans="1:11" x14ac:dyDescent="0.2">
      <c r="A664" s="1" t="s">
        <v>320</v>
      </c>
      <c r="B664" s="3" t="s">
        <v>6</v>
      </c>
      <c r="C664" s="3" t="s">
        <v>820</v>
      </c>
      <c r="D664" s="3">
        <v>18</v>
      </c>
      <c r="E664" s="3">
        <v>10</v>
      </c>
      <c r="F664" s="5" t="s">
        <v>820</v>
      </c>
      <c r="G664" s="3">
        <v>663</v>
      </c>
      <c r="H664" s="3" t="s">
        <v>820</v>
      </c>
      <c r="I664" s="3" t="s">
        <v>820</v>
      </c>
      <c r="J664" s="3" t="s">
        <v>820</v>
      </c>
      <c r="K664" s="5" t="s">
        <v>820</v>
      </c>
    </row>
    <row r="665" spans="1:11" x14ac:dyDescent="0.2">
      <c r="A665" s="1" t="s">
        <v>717</v>
      </c>
      <c r="B665" s="3" t="s">
        <v>5</v>
      </c>
      <c r="C665" s="3" t="s">
        <v>820</v>
      </c>
      <c r="D665" s="3">
        <v>18</v>
      </c>
      <c r="E665" s="3">
        <v>13</v>
      </c>
      <c r="F665" s="5" t="s">
        <v>820</v>
      </c>
      <c r="G665" s="3">
        <v>664</v>
      </c>
      <c r="H665" s="3" t="s">
        <v>820</v>
      </c>
      <c r="I665" s="3" t="s">
        <v>820</v>
      </c>
      <c r="J665" s="3" t="s">
        <v>820</v>
      </c>
      <c r="K665" s="5" t="s">
        <v>820</v>
      </c>
    </row>
    <row r="666" spans="1:11" x14ac:dyDescent="0.2">
      <c r="A666" s="1" t="s">
        <v>103</v>
      </c>
      <c r="B666" s="3" t="s">
        <v>15</v>
      </c>
      <c r="C666" s="3" t="s">
        <v>820</v>
      </c>
      <c r="D666" s="3">
        <v>19</v>
      </c>
      <c r="E666" s="3">
        <v>14</v>
      </c>
      <c r="F666" s="5" t="s">
        <v>820</v>
      </c>
      <c r="G666" s="3">
        <v>665</v>
      </c>
      <c r="H666" s="3" t="s">
        <v>820</v>
      </c>
      <c r="I666" s="3" t="s">
        <v>820</v>
      </c>
      <c r="J666" s="3" t="s">
        <v>820</v>
      </c>
      <c r="K666" s="5" t="s">
        <v>820</v>
      </c>
    </row>
    <row r="667" spans="1:11" x14ac:dyDescent="0.2">
      <c r="A667" s="1" t="s">
        <v>125</v>
      </c>
      <c r="B667" s="3" t="s">
        <v>4</v>
      </c>
      <c r="C667" s="3">
        <v>22</v>
      </c>
      <c r="D667" s="3">
        <v>26</v>
      </c>
      <c r="E667" s="3">
        <v>14</v>
      </c>
      <c r="F667" s="5" t="s">
        <v>820</v>
      </c>
      <c r="G667" s="3">
        <v>666</v>
      </c>
      <c r="H667" s="3" t="s">
        <v>820</v>
      </c>
      <c r="I667" s="3" t="s">
        <v>820</v>
      </c>
      <c r="J667" s="3" t="s">
        <v>820</v>
      </c>
      <c r="K667" s="5" t="s">
        <v>820</v>
      </c>
    </row>
    <row r="668" spans="1:11" x14ac:dyDescent="0.2">
      <c r="A668" s="1" t="s">
        <v>510</v>
      </c>
      <c r="B668" s="3" t="s">
        <v>2</v>
      </c>
      <c r="C668" s="3">
        <v>19</v>
      </c>
      <c r="D668" s="3">
        <v>26</v>
      </c>
      <c r="E668" s="3">
        <v>13</v>
      </c>
      <c r="F668" s="5" t="s">
        <v>820</v>
      </c>
      <c r="G668" s="3">
        <v>667</v>
      </c>
      <c r="H668" s="3" t="s">
        <v>820</v>
      </c>
      <c r="I668" s="3" t="s">
        <v>820</v>
      </c>
      <c r="J668" s="3" t="s">
        <v>820</v>
      </c>
      <c r="K668" s="5" t="s">
        <v>820</v>
      </c>
    </row>
    <row r="669" spans="1:11" x14ac:dyDescent="0.2">
      <c r="A669" s="1" t="s">
        <v>582</v>
      </c>
      <c r="B669" s="3" t="s">
        <v>9</v>
      </c>
      <c r="C669" s="3" t="s">
        <v>820</v>
      </c>
      <c r="D669" s="3">
        <v>18</v>
      </c>
      <c r="E669" s="3">
        <v>10</v>
      </c>
      <c r="F669" s="5" t="s">
        <v>820</v>
      </c>
      <c r="G669" s="3">
        <v>668</v>
      </c>
      <c r="H669" s="3" t="s">
        <v>820</v>
      </c>
      <c r="I669" s="3" t="s">
        <v>820</v>
      </c>
      <c r="J669" s="3" t="s">
        <v>820</v>
      </c>
      <c r="K669" s="5" t="s">
        <v>820</v>
      </c>
    </row>
    <row r="670" spans="1:11" x14ac:dyDescent="0.2">
      <c r="A670" s="1" t="s">
        <v>715</v>
      </c>
      <c r="B670" s="3" t="s">
        <v>12</v>
      </c>
      <c r="C670" s="3" t="s">
        <v>820</v>
      </c>
      <c r="D670" s="3">
        <v>24</v>
      </c>
      <c r="E670" s="3">
        <v>13</v>
      </c>
      <c r="F670" s="5" t="s">
        <v>820</v>
      </c>
      <c r="G670" s="3">
        <v>669</v>
      </c>
      <c r="H670" s="3" t="s">
        <v>820</v>
      </c>
      <c r="I670" s="3" t="s">
        <v>820</v>
      </c>
      <c r="J670" s="3" t="s">
        <v>820</v>
      </c>
      <c r="K670" s="5" t="s">
        <v>820</v>
      </c>
    </row>
    <row r="671" spans="1:11" x14ac:dyDescent="0.2">
      <c r="A671" s="1" t="s">
        <v>773</v>
      </c>
      <c r="B671" s="3" t="s">
        <v>11</v>
      </c>
      <c r="C671" s="3" t="s">
        <v>820</v>
      </c>
      <c r="D671" s="3">
        <v>19</v>
      </c>
      <c r="E671" s="3">
        <v>12</v>
      </c>
      <c r="F671" s="5" t="s">
        <v>820</v>
      </c>
      <c r="G671" s="3">
        <v>670</v>
      </c>
      <c r="H671" s="3" t="s">
        <v>820</v>
      </c>
      <c r="I671" s="3" t="s">
        <v>820</v>
      </c>
      <c r="J671" s="3" t="s">
        <v>820</v>
      </c>
      <c r="K671" s="5" t="s">
        <v>820</v>
      </c>
    </row>
    <row r="672" spans="1:11" x14ac:dyDescent="0.2">
      <c r="A672" s="1" t="s">
        <v>377</v>
      </c>
      <c r="B672" s="3" t="s">
        <v>17</v>
      </c>
      <c r="C672" s="3" t="s">
        <v>820</v>
      </c>
      <c r="D672" s="3">
        <v>19</v>
      </c>
      <c r="E672" s="3">
        <v>14</v>
      </c>
      <c r="F672" s="5" t="s">
        <v>820</v>
      </c>
      <c r="G672" s="3">
        <v>671</v>
      </c>
      <c r="H672" s="3" t="s">
        <v>820</v>
      </c>
      <c r="I672" s="3" t="s">
        <v>820</v>
      </c>
      <c r="J672" s="3" t="s">
        <v>820</v>
      </c>
      <c r="K672" s="5" t="s">
        <v>820</v>
      </c>
    </row>
    <row r="673" spans="1:11" x14ac:dyDescent="0.2">
      <c r="A673" s="1" t="s">
        <v>69</v>
      </c>
      <c r="B673" s="3" t="s">
        <v>15</v>
      </c>
      <c r="C673" s="3" t="s">
        <v>820</v>
      </c>
      <c r="D673" s="3">
        <v>18</v>
      </c>
      <c r="E673" s="3">
        <v>14</v>
      </c>
      <c r="F673" s="5" t="s">
        <v>820</v>
      </c>
      <c r="G673" s="3">
        <v>672</v>
      </c>
      <c r="H673" s="3" t="s">
        <v>820</v>
      </c>
      <c r="I673" s="3" t="s">
        <v>820</v>
      </c>
      <c r="J673" s="3" t="s">
        <v>820</v>
      </c>
      <c r="K673" s="5" t="s">
        <v>820</v>
      </c>
    </row>
    <row r="674" spans="1:11" x14ac:dyDescent="0.2">
      <c r="A674" s="1" t="s">
        <v>151</v>
      </c>
      <c r="B674" s="3" t="s">
        <v>3</v>
      </c>
      <c r="C674" s="3">
        <v>3</v>
      </c>
      <c r="D674" s="3">
        <v>19</v>
      </c>
      <c r="E674" s="3">
        <v>12</v>
      </c>
      <c r="F674" s="5" t="s">
        <v>820</v>
      </c>
      <c r="G674" s="3">
        <v>673</v>
      </c>
      <c r="H674" s="3" t="s">
        <v>820</v>
      </c>
      <c r="I674" s="3" t="s">
        <v>820</v>
      </c>
      <c r="J674" s="3" t="s">
        <v>820</v>
      </c>
      <c r="K674" s="5" t="s">
        <v>820</v>
      </c>
    </row>
    <row r="675" spans="1:11" x14ac:dyDescent="0.2">
      <c r="A675" s="1" t="s">
        <v>806</v>
      </c>
      <c r="B675" s="3" t="s">
        <v>3</v>
      </c>
      <c r="C675" s="3" t="s">
        <v>820</v>
      </c>
      <c r="D675" s="3">
        <v>18</v>
      </c>
      <c r="E675" s="3">
        <v>12</v>
      </c>
      <c r="F675" s="5" t="s">
        <v>820</v>
      </c>
      <c r="G675" s="3">
        <v>674</v>
      </c>
      <c r="H675" s="3" t="s">
        <v>820</v>
      </c>
      <c r="I675" s="3" t="s">
        <v>820</v>
      </c>
      <c r="J675" s="3" t="s">
        <v>820</v>
      </c>
      <c r="K675" s="5" t="s">
        <v>820</v>
      </c>
    </row>
    <row r="676" spans="1:11" x14ac:dyDescent="0.2">
      <c r="A676" s="1" t="s">
        <v>73</v>
      </c>
      <c r="B676" s="3" t="s">
        <v>13</v>
      </c>
      <c r="C676" s="3">
        <v>16</v>
      </c>
      <c r="D676" s="3">
        <v>20</v>
      </c>
      <c r="E676" s="3">
        <v>13</v>
      </c>
      <c r="F676" s="5" t="s">
        <v>820</v>
      </c>
      <c r="G676" s="3">
        <v>675</v>
      </c>
      <c r="H676" s="3" t="s">
        <v>820</v>
      </c>
      <c r="I676" s="3" t="s">
        <v>820</v>
      </c>
      <c r="J676" s="3" t="s">
        <v>820</v>
      </c>
      <c r="K676" s="5" t="s">
        <v>820</v>
      </c>
    </row>
    <row r="677" spans="1:11" x14ac:dyDescent="0.2">
      <c r="A677" s="1" t="s">
        <v>92</v>
      </c>
      <c r="B677" s="3" t="s">
        <v>11</v>
      </c>
      <c r="C677" s="3" t="s">
        <v>820</v>
      </c>
      <c r="D677" s="3">
        <v>18</v>
      </c>
      <c r="E677" s="3">
        <v>12</v>
      </c>
      <c r="F677" s="5" t="s">
        <v>820</v>
      </c>
      <c r="G677" s="3">
        <v>676</v>
      </c>
      <c r="H677" s="3" t="s">
        <v>820</v>
      </c>
      <c r="I677" s="3" t="s">
        <v>820</v>
      </c>
      <c r="J677" s="3" t="s">
        <v>820</v>
      </c>
      <c r="K677" s="5" t="s">
        <v>820</v>
      </c>
    </row>
    <row r="678" spans="1:11" x14ac:dyDescent="0.2">
      <c r="A678" s="1" t="s">
        <v>432</v>
      </c>
      <c r="B678" s="3" t="s">
        <v>9</v>
      </c>
      <c r="C678" s="3" t="s">
        <v>820</v>
      </c>
      <c r="D678" s="3">
        <v>23</v>
      </c>
      <c r="E678" s="3">
        <v>10</v>
      </c>
      <c r="F678" s="5" t="s">
        <v>820</v>
      </c>
      <c r="G678" s="3">
        <v>677</v>
      </c>
      <c r="H678" s="3" t="s">
        <v>820</v>
      </c>
      <c r="I678" s="3" t="s">
        <v>820</v>
      </c>
      <c r="J678" s="3" t="s">
        <v>820</v>
      </c>
      <c r="K678" s="5" t="s">
        <v>820</v>
      </c>
    </row>
    <row r="679" spans="1:11" x14ac:dyDescent="0.2">
      <c r="A679" s="1" t="s">
        <v>46</v>
      </c>
      <c r="B679" s="3" t="s">
        <v>9</v>
      </c>
      <c r="C679" s="3">
        <v>3</v>
      </c>
      <c r="D679" s="3">
        <v>19</v>
      </c>
      <c r="E679" s="3">
        <v>10</v>
      </c>
      <c r="F679" s="5" t="s">
        <v>820</v>
      </c>
      <c r="G679" s="3">
        <v>678</v>
      </c>
      <c r="H679" s="3" t="s">
        <v>820</v>
      </c>
      <c r="I679" s="3" t="s">
        <v>820</v>
      </c>
      <c r="J679" s="3" t="s">
        <v>820</v>
      </c>
      <c r="K679" s="5" t="s">
        <v>820</v>
      </c>
    </row>
    <row r="680" spans="1:11" x14ac:dyDescent="0.2">
      <c r="A680" s="1" t="s">
        <v>36</v>
      </c>
      <c r="B680" s="3" t="s">
        <v>15</v>
      </c>
      <c r="C680" s="3" t="s">
        <v>820</v>
      </c>
      <c r="D680" s="3">
        <v>18</v>
      </c>
      <c r="E680" s="3">
        <v>14</v>
      </c>
      <c r="F680" s="5" t="s">
        <v>820</v>
      </c>
      <c r="G680" s="3">
        <v>679</v>
      </c>
      <c r="H680" s="3" t="s">
        <v>820</v>
      </c>
      <c r="I680" s="3" t="s">
        <v>820</v>
      </c>
      <c r="J680" s="3" t="s">
        <v>820</v>
      </c>
      <c r="K680" s="5" t="s">
        <v>820</v>
      </c>
    </row>
    <row r="681" spans="1:11" x14ac:dyDescent="0.2">
      <c r="A681" s="1" t="s">
        <v>253</v>
      </c>
      <c r="B681" s="3" t="s">
        <v>9</v>
      </c>
      <c r="C681" s="3" t="s">
        <v>820</v>
      </c>
      <c r="D681" s="3">
        <v>18</v>
      </c>
      <c r="E681" s="3">
        <v>10</v>
      </c>
      <c r="F681" s="5" t="s">
        <v>820</v>
      </c>
      <c r="G681" s="3">
        <v>680</v>
      </c>
      <c r="H681" s="3" t="s">
        <v>820</v>
      </c>
      <c r="I681" s="3" t="s">
        <v>820</v>
      </c>
      <c r="J681" s="3" t="s">
        <v>820</v>
      </c>
      <c r="K681" s="5" t="s">
        <v>820</v>
      </c>
    </row>
    <row r="682" spans="1:11" x14ac:dyDescent="0.2">
      <c r="A682" s="1" t="s">
        <v>248</v>
      </c>
      <c r="B682" s="3" t="s">
        <v>10</v>
      </c>
      <c r="C682" s="3">
        <v>1</v>
      </c>
      <c r="D682" s="3">
        <v>19</v>
      </c>
      <c r="E682" s="3">
        <v>14</v>
      </c>
      <c r="F682" s="5" t="s">
        <v>820</v>
      </c>
      <c r="G682" s="3">
        <v>681</v>
      </c>
      <c r="H682" s="3" t="s">
        <v>820</v>
      </c>
      <c r="I682" s="3" t="s">
        <v>820</v>
      </c>
      <c r="J682" s="3" t="s">
        <v>820</v>
      </c>
      <c r="K682" s="5" t="s">
        <v>820</v>
      </c>
    </row>
    <row r="683" spans="1:11" x14ac:dyDescent="0.2">
      <c r="A683" s="1" t="s">
        <v>343</v>
      </c>
      <c r="B683" s="3" t="s">
        <v>7</v>
      </c>
      <c r="C683" s="3" t="s">
        <v>820</v>
      </c>
      <c r="D683" s="3">
        <v>18</v>
      </c>
      <c r="E683" s="3">
        <v>13</v>
      </c>
      <c r="F683" s="5" t="s">
        <v>820</v>
      </c>
      <c r="G683" s="3">
        <v>682</v>
      </c>
      <c r="H683" s="3" t="s">
        <v>820</v>
      </c>
      <c r="I683" s="3" t="s">
        <v>820</v>
      </c>
      <c r="J683" s="3" t="s">
        <v>820</v>
      </c>
      <c r="K683" s="5" t="s">
        <v>820</v>
      </c>
    </row>
    <row r="684" spans="1:11" x14ac:dyDescent="0.2">
      <c r="A684" s="1" t="s">
        <v>627</v>
      </c>
      <c r="B684" s="3" t="s">
        <v>7</v>
      </c>
      <c r="C684" s="3" t="s">
        <v>820</v>
      </c>
      <c r="D684" s="3">
        <v>19</v>
      </c>
      <c r="E684" s="3">
        <v>13</v>
      </c>
      <c r="F684" s="5" t="s">
        <v>820</v>
      </c>
      <c r="G684" s="3">
        <v>683</v>
      </c>
      <c r="H684" s="3" t="s">
        <v>820</v>
      </c>
      <c r="I684" s="3" t="s">
        <v>820</v>
      </c>
      <c r="J684" s="3" t="s">
        <v>820</v>
      </c>
      <c r="K684" s="5" t="s">
        <v>820</v>
      </c>
    </row>
    <row r="685" spans="1:11" x14ac:dyDescent="0.2">
      <c r="A685" s="1" t="s">
        <v>64</v>
      </c>
      <c r="B685" s="3" t="s">
        <v>4</v>
      </c>
      <c r="C685" s="3">
        <v>1</v>
      </c>
      <c r="D685" s="3">
        <v>19</v>
      </c>
      <c r="E685" s="3">
        <v>14</v>
      </c>
      <c r="F685" s="5" t="s">
        <v>820</v>
      </c>
      <c r="G685" s="3">
        <v>684</v>
      </c>
      <c r="H685" s="3" t="s">
        <v>820</v>
      </c>
      <c r="I685" s="3" t="s">
        <v>820</v>
      </c>
      <c r="J685" s="3" t="s">
        <v>820</v>
      </c>
      <c r="K685" s="5" t="s">
        <v>820</v>
      </c>
    </row>
    <row r="686" spans="1:11" x14ac:dyDescent="0.2">
      <c r="A686" s="1" t="s">
        <v>174</v>
      </c>
      <c r="B686" s="3" t="s">
        <v>5</v>
      </c>
      <c r="C686" s="3">
        <v>2</v>
      </c>
      <c r="D686" s="3">
        <v>19</v>
      </c>
      <c r="E686" s="3">
        <v>13</v>
      </c>
      <c r="F686" s="5" t="s">
        <v>820</v>
      </c>
      <c r="G686" s="3">
        <v>685</v>
      </c>
      <c r="H686" s="3" t="s">
        <v>820</v>
      </c>
      <c r="I686" s="3" t="s">
        <v>820</v>
      </c>
      <c r="J686" s="3" t="s">
        <v>820</v>
      </c>
      <c r="K686" s="5" t="s">
        <v>820</v>
      </c>
    </row>
    <row r="687" spans="1:11" x14ac:dyDescent="0.2">
      <c r="A687" s="1" t="s">
        <v>645</v>
      </c>
      <c r="B687" s="3" t="s">
        <v>11</v>
      </c>
      <c r="C687" s="3" t="s">
        <v>820</v>
      </c>
      <c r="D687" s="3">
        <v>19</v>
      </c>
      <c r="E687" s="3">
        <v>12</v>
      </c>
      <c r="F687" s="5" t="s">
        <v>820</v>
      </c>
      <c r="G687" s="3">
        <v>686</v>
      </c>
      <c r="H687" s="3" t="s">
        <v>820</v>
      </c>
      <c r="I687" s="3" t="s">
        <v>820</v>
      </c>
      <c r="J687" s="3" t="s">
        <v>820</v>
      </c>
      <c r="K687" s="5" t="s">
        <v>820</v>
      </c>
    </row>
    <row r="688" spans="1:11" x14ac:dyDescent="0.2">
      <c r="A688" s="1" t="s">
        <v>740</v>
      </c>
      <c r="B688" s="3" t="s">
        <v>5</v>
      </c>
      <c r="C688" s="3">
        <v>9</v>
      </c>
      <c r="D688" s="3">
        <v>26</v>
      </c>
      <c r="E688" s="3">
        <v>13</v>
      </c>
      <c r="F688" s="5" t="s">
        <v>820</v>
      </c>
      <c r="G688" s="3">
        <v>687</v>
      </c>
      <c r="H688" s="3" t="s">
        <v>820</v>
      </c>
      <c r="I688" s="3" t="s">
        <v>820</v>
      </c>
      <c r="J688" s="3" t="s">
        <v>820</v>
      </c>
      <c r="K688" s="5" t="s">
        <v>820</v>
      </c>
    </row>
    <row r="689" spans="1:11" x14ac:dyDescent="0.2">
      <c r="A689" s="1" t="s">
        <v>790</v>
      </c>
      <c r="B689" s="3" t="s">
        <v>1</v>
      </c>
      <c r="C689" s="3">
        <v>2</v>
      </c>
      <c r="D689" s="3">
        <v>19</v>
      </c>
      <c r="E689" s="3">
        <v>13</v>
      </c>
      <c r="F689" s="5" t="s">
        <v>820</v>
      </c>
      <c r="G689" s="3">
        <v>688</v>
      </c>
      <c r="H689" s="3" t="s">
        <v>820</v>
      </c>
      <c r="I689" s="3" t="s">
        <v>820</v>
      </c>
      <c r="J689" s="3" t="s">
        <v>820</v>
      </c>
      <c r="K689" s="5" t="s">
        <v>820</v>
      </c>
    </row>
    <row r="690" spans="1:11" x14ac:dyDescent="0.2">
      <c r="A690" s="1" t="s">
        <v>68</v>
      </c>
      <c r="B690" s="3" t="s">
        <v>7</v>
      </c>
      <c r="C690" s="3">
        <v>2</v>
      </c>
      <c r="D690" s="3">
        <v>19</v>
      </c>
      <c r="E690" s="3">
        <v>13</v>
      </c>
      <c r="F690" s="5" t="s">
        <v>820</v>
      </c>
      <c r="G690" s="3">
        <v>689</v>
      </c>
      <c r="H690" s="3" t="s">
        <v>820</v>
      </c>
      <c r="I690" s="3" t="s">
        <v>820</v>
      </c>
      <c r="J690" s="3" t="s">
        <v>820</v>
      </c>
      <c r="K690" s="5" t="s">
        <v>820</v>
      </c>
    </row>
    <row r="691" spans="1:11" x14ac:dyDescent="0.2">
      <c r="A691" s="1" t="s">
        <v>364</v>
      </c>
      <c r="B691" s="3" t="s">
        <v>6</v>
      </c>
      <c r="C691" s="3" t="s">
        <v>820</v>
      </c>
      <c r="D691" s="3">
        <v>19</v>
      </c>
      <c r="E691" s="3">
        <v>10</v>
      </c>
      <c r="F691" s="5" t="s">
        <v>820</v>
      </c>
      <c r="G691" s="3">
        <v>690</v>
      </c>
      <c r="H691" s="3" t="s">
        <v>820</v>
      </c>
      <c r="I691" s="3" t="s">
        <v>820</v>
      </c>
      <c r="J691" s="3" t="s">
        <v>820</v>
      </c>
      <c r="K691" s="5" t="s">
        <v>820</v>
      </c>
    </row>
    <row r="692" spans="1:11" x14ac:dyDescent="0.2">
      <c r="A692" s="1" t="s">
        <v>686</v>
      </c>
      <c r="B692" s="3" t="s">
        <v>1</v>
      </c>
      <c r="C692" s="3">
        <v>13</v>
      </c>
      <c r="D692" s="3">
        <v>19</v>
      </c>
      <c r="E692" s="3">
        <v>13</v>
      </c>
      <c r="F692" s="5" t="s">
        <v>820</v>
      </c>
      <c r="G692" s="3">
        <v>691</v>
      </c>
      <c r="H692" s="3" t="s">
        <v>820</v>
      </c>
      <c r="I692" s="3" t="s">
        <v>820</v>
      </c>
      <c r="J692" s="3" t="s">
        <v>820</v>
      </c>
      <c r="K692" s="5" t="s">
        <v>820</v>
      </c>
    </row>
    <row r="693" spans="1:11" x14ac:dyDescent="0.2">
      <c r="A693" s="1" t="s">
        <v>226</v>
      </c>
      <c r="B693" s="3" t="s">
        <v>9</v>
      </c>
      <c r="C693" s="3" t="s">
        <v>820</v>
      </c>
      <c r="D693" s="3">
        <v>18</v>
      </c>
      <c r="E693" s="3">
        <v>10</v>
      </c>
      <c r="F693" s="5" t="s">
        <v>820</v>
      </c>
      <c r="G693" s="3">
        <v>692</v>
      </c>
      <c r="H693" s="3" t="s">
        <v>820</v>
      </c>
      <c r="I693" s="3" t="s">
        <v>820</v>
      </c>
      <c r="J693" s="3" t="s">
        <v>820</v>
      </c>
      <c r="K693" s="5" t="s">
        <v>820</v>
      </c>
    </row>
    <row r="694" spans="1:11" x14ac:dyDescent="0.2">
      <c r="A694" s="1" t="s">
        <v>404</v>
      </c>
      <c r="B694" s="3" t="s">
        <v>5</v>
      </c>
      <c r="C694" s="3">
        <v>1</v>
      </c>
      <c r="D694" s="3">
        <v>19</v>
      </c>
      <c r="E694" s="3">
        <v>13</v>
      </c>
      <c r="F694" s="5" t="s">
        <v>820</v>
      </c>
      <c r="G694" s="3">
        <v>693</v>
      </c>
      <c r="H694" s="3" t="s">
        <v>820</v>
      </c>
      <c r="I694" s="3" t="s">
        <v>820</v>
      </c>
      <c r="J694" s="3" t="s">
        <v>820</v>
      </c>
      <c r="K694" s="5" t="s">
        <v>820</v>
      </c>
    </row>
    <row r="695" spans="1:11" x14ac:dyDescent="0.2">
      <c r="A695" s="1" t="s">
        <v>546</v>
      </c>
      <c r="B695" s="3" t="s">
        <v>7</v>
      </c>
      <c r="C695" s="3" t="s">
        <v>820</v>
      </c>
      <c r="D695" s="3">
        <v>19</v>
      </c>
      <c r="E695" s="3">
        <v>13</v>
      </c>
      <c r="F695" s="5" t="s">
        <v>820</v>
      </c>
      <c r="G695" s="3">
        <v>694</v>
      </c>
      <c r="H695" s="3" t="s">
        <v>820</v>
      </c>
      <c r="I695" s="3" t="s">
        <v>820</v>
      </c>
      <c r="J695" s="3" t="s">
        <v>820</v>
      </c>
      <c r="K695" s="5" t="s">
        <v>820</v>
      </c>
    </row>
    <row r="696" spans="1:11" x14ac:dyDescent="0.2">
      <c r="A696" s="1" t="s">
        <v>422</v>
      </c>
      <c r="B696" s="3" t="s">
        <v>14</v>
      </c>
      <c r="C696" s="3" t="s">
        <v>820</v>
      </c>
      <c r="D696" s="3">
        <v>19</v>
      </c>
      <c r="E696" s="3">
        <v>12</v>
      </c>
      <c r="F696" s="5" t="s">
        <v>820</v>
      </c>
      <c r="G696" s="3">
        <v>695</v>
      </c>
      <c r="H696" s="3" t="s">
        <v>820</v>
      </c>
      <c r="I696" s="3" t="s">
        <v>820</v>
      </c>
      <c r="J696" s="3" t="s">
        <v>820</v>
      </c>
      <c r="K696" s="5" t="s">
        <v>820</v>
      </c>
    </row>
    <row r="697" spans="1:11" x14ac:dyDescent="0.2">
      <c r="A697" s="1" t="s">
        <v>310</v>
      </c>
      <c r="B697" s="3" t="s">
        <v>1</v>
      </c>
      <c r="C697" s="3" t="s">
        <v>820</v>
      </c>
      <c r="D697" s="3">
        <v>18</v>
      </c>
      <c r="E697" s="3">
        <v>13</v>
      </c>
      <c r="F697" s="5" t="s">
        <v>820</v>
      </c>
      <c r="G697" s="3">
        <v>696</v>
      </c>
      <c r="H697" s="3" t="s">
        <v>820</v>
      </c>
      <c r="I697" s="3" t="s">
        <v>820</v>
      </c>
      <c r="J697" s="3" t="s">
        <v>820</v>
      </c>
      <c r="K697" s="5" t="s">
        <v>820</v>
      </c>
    </row>
    <row r="698" spans="1:11" x14ac:dyDescent="0.2">
      <c r="A698" s="1" t="s">
        <v>228</v>
      </c>
      <c r="B698" s="3" t="s">
        <v>2</v>
      </c>
      <c r="C698" s="3" t="s">
        <v>820</v>
      </c>
      <c r="D698" s="3">
        <v>19</v>
      </c>
      <c r="E698" s="3">
        <v>13</v>
      </c>
      <c r="F698" s="5" t="s">
        <v>820</v>
      </c>
      <c r="G698" s="3">
        <v>697</v>
      </c>
      <c r="H698" s="3" t="s">
        <v>820</v>
      </c>
      <c r="I698" s="3" t="s">
        <v>820</v>
      </c>
      <c r="J698" s="3" t="s">
        <v>820</v>
      </c>
      <c r="K698" s="5" t="s">
        <v>820</v>
      </c>
    </row>
    <row r="699" spans="1:11" x14ac:dyDescent="0.2">
      <c r="A699" s="1" t="s">
        <v>235</v>
      </c>
      <c r="B699" s="3" t="s">
        <v>17</v>
      </c>
      <c r="C699" s="3" t="s">
        <v>820</v>
      </c>
      <c r="D699" s="3">
        <v>18</v>
      </c>
      <c r="E699" s="3">
        <v>14</v>
      </c>
      <c r="F699" s="5" t="s">
        <v>820</v>
      </c>
      <c r="G699" s="3">
        <v>698</v>
      </c>
      <c r="H699" s="3" t="s">
        <v>820</v>
      </c>
      <c r="I699" s="3" t="s">
        <v>820</v>
      </c>
      <c r="J699" s="3" t="s">
        <v>820</v>
      </c>
      <c r="K699" s="5" t="s">
        <v>820</v>
      </c>
    </row>
    <row r="700" spans="1:11" x14ac:dyDescent="0.2">
      <c r="A700" s="1" t="s">
        <v>389</v>
      </c>
      <c r="B700" s="3" t="s">
        <v>12</v>
      </c>
      <c r="C700" s="3" t="s">
        <v>820</v>
      </c>
      <c r="D700" s="3">
        <v>27</v>
      </c>
      <c r="E700" s="3">
        <v>13</v>
      </c>
      <c r="F700" s="5" t="s">
        <v>820</v>
      </c>
      <c r="G700" s="3">
        <v>699</v>
      </c>
      <c r="H700" s="3" t="s">
        <v>820</v>
      </c>
      <c r="I700" s="3" t="s">
        <v>820</v>
      </c>
      <c r="J700" s="3" t="s">
        <v>820</v>
      </c>
      <c r="K700" s="5" t="s">
        <v>820</v>
      </c>
    </row>
    <row r="701" spans="1:11" x14ac:dyDescent="0.2">
      <c r="A701" s="1" t="s">
        <v>541</v>
      </c>
      <c r="B701" s="3" t="s">
        <v>10</v>
      </c>
      <c r="C701" s="3" t="s">
        <v>820</v>
      </c>
      <c r="D701" s="3">
        <v>18</v>
      </c>
      <c r="E701" s="3">
        <v>14</v>
      </c>
      <c r="F701" s="5" t="s">
        <v>820</v>
      </c>
      <c r="G701" s="3">
        <v>700</v>
      </c>
      <c r="H701" s="3" t="s">
        <v>820</v>
      </c>
      <c r="I701" s="3" t="s">
        <v>820</v>
      </c>
      <c r="J701" s="3" t="s">
        <v>820</v>
      </c>
      <c r="K701" s="5" t="s">
        <v>820</v>
      </c>
    </row>
    <row r="702" spans="1:11" x14ac:dyDescent="0.2">
      <c r="A702" s="1" t="s">
        <v>745</v>
      </c>
      <c r="B702" s="3" t="s">
        <v>12</v>
      </c>
      <c r="C702" s="3" t="s">
        <v>820</v>
      </c>
      <c r="D702" s="3">
        <v>20</v>
      </c>
      <c r="E702" s="3">
        <v>13</v>
      </c>
      <c r="F702" s="5" t="s">
        <v>820</v>
      </c>
      <c r="G702" s="3">
        <v>701</v>
      </c>
      <c r="H702" s="3" t="s">
        <v>820</v>
      </c>
      <c r="I702" s="3" t="s">
        <v>820</v>
      </c>
      <c r="J702" s="3" t="s">
        <v>820</v>
      </c>
      <c r="K702" s="5" t="s">
        <v>820</v>
      </c>
    </row>
    <row r="703" spans="1:11" x14ac:dyDescent="0.2">
      <c r="A703" s="1" t="s">
        <v>814</v>
      </c>
      <c r="B703" s="3" t="s">
        <v>8</v>
      </c>
      <c r="C703" s="3">
        <v>7</v>
      </c>
      <c r="D703" s="3">
        <v>19</v>
      </c>
      <c r="E703" s="3">
        <v>12</v>
      </c>
      <c r="F703" s="5" t="s">
        <v>820</v>
      </c>
      <c r="G703" s="3">
        <v>702</v>
      </c>
      <c r="H703" s="3" t="s">
        <v>820</v>
      </c>
      <c r="I703" s="3" t="s">
        <v>820</v>
      </c>
      <c r="J703" s="3" t="s">
        <v>820</v>
      </c>
      <c r="K703" s="5" t="s">
        <v>820</v>
      </c>
    </row>
    <row r="704" spans="1:11" x14ac:dyDescent="0.2">
      <c r="A704" s="1" t="s">
        <v>51</v>
      </c>
      <c r="B704" s="3" t="s">
        <v>16</v>
      </c>
      <c r="C704" s="3" t="s">
        <v>820</v>
      </c>
      <c r="D704" s="3">
        <v>19</v>
      </c>
      <c r="E704" s="3">
        <v>14</v>
      </c>
      <c r="F704" s="5" t="s">
        <v>820</v>
      </c>
      <c r="G704" s="3">
        <v>703</v>
      </c>
      <c r="H704" s="3" t="s">
        <v>820</v>
      </c>
      <c r="I704" s="3" t="s">
        <v>820</v>
      </c>
      <c r="J704" s="3" t="s">
        <v>820</v>
      </c>
      <c r="K704" s="5" t="s">
        <v>820</v>
      </c>
    </row>
    <row r="705" spans="1:11" x14ac:dyDescent="0.2">
      <c r="A705" s="1" t="s">
        <v>649</v>
      </c>
      <c r="B705" s="3" t="s">
        <v>11</v>
      </c>
      <c r="C705" s="3" t="s">
        <v>820</v>
      </c>
      <c r="D705" s="3">
        <v>21</v>
      </c>
      <c r="E705" s="3">
        <v>12</v>
      </c>
      <c r="F705" s="5" t="s">
        <v>820</v>
      </c>
      <c r="G705" s="3">
        <v>704</v>
      </c>
      <c r="H705" s="3" t="s">
        <v>820</v>
      </c>
      <c r="I705" s="3" t="s">
        <v>820</v>
      </c>
      <c r="J705" s="3" t="s">
        <v>820</v>
      </c>
      <c r="K705" s="5" t="s">
        <v>820</v>
      </c>
    </row>
    <row r="706" spans="1:11" x14ac:dyDescent="0.2">
      <c r="A706" s="1" t="s">
        <v>508</v>
      </c>
      <c r="B706" s="3" t="s">
        <v>0</v>
      </c>
      <c r="C706" s="3" t="s">
        <v>820</v>
      </c>
      <c r="D706" s="3">
        <v>19</v>
      </c>
      <c r="E706" s="3">
        <v>14</v>
      </c>
      <c r="F706" s="5" t="s">
        <v>820</v>
      </c>
      <c r="G706" s="3">
        <v>705</v>
      </c>
      <c r="H706" s="3" t="s">
        <v>820</v>
      </c>
      <c r="I706" s="3" t="s">
        <v>820</v>
      </c>
      <c r="J706" s="3" t="s">
        <v>820</v>
      </c>
      <c r="K706" s="5" t="s">
        <v>820</v>
      </c>
    </row>
    <row r="707" spans="1:11" x14ac:dyDescent="0.2">
      <c r="A707" s="1" t="s">
        <v>569</v>
      </c>
      <c r="B707" s="3" t="s">
        <v>14</v>
      </c>
      <c r="C707" s="3" t="s">
        <v>820</v>
      </c>
      <c r="D707" s="3">
        <v>18</v>
      </c>
      <c r="E707" s="3">
        <v>12</v>
      </c>
      <c r="F707" s="5" t="s">
        <v>820</v>
      </c>
      <c r="G707" s="3">
        <v>706</v>
      </c>
      <c r="H707" s="3" t="s">
        <v>820</v>
      </c>
      <c r="I707" s="3" t="s">
        <v>820</v>
      </c>
      <c r="J707" s="3" t="s">
        <v>820</v>
      </c>
      <c r="K707" s="5" t="s">
        <v>820</v>
      </c>
    </row>
    <row r="708" spans="1:11" x14ac:dyDescent="0.2">
      <c r="A708" s="1" t="s">
        <v>182</v>
      </c>
      <c r="B708" s="3" t="s">
        <v>1</v>
      </c>
      <c r="C708" s="3" t="s">
        <v>820</v>
      </c>
      <c r="D708" s="3">
        <v>18</v>
      </c>
      <c r="E708" s="3">
        <v>13</v>
      </c>
      <c r="F708" s="5" t="s">
        <v>820</v>
      </c>
      <c r="G708" s="3">
        <v>707</v>
      </c>
      <c r="H708" s="3" t="s">
        <v>820</v>
      </c>
      <c r="I708" s="3" t="s">
        <v>820</v>
      </c>
      <c r="J708" s="3" t="s">
        <v>820</v>
      </c>
      <c r="K708" s="5" t="s">
        <v>820</v>
      </c>
    </row>
    <row r="709" spans="1:11" x14ac:dyDescent="0.2">
      <c r="A709" s="1" t="s">
        <v>420</v>
      </c>
      <c r="B709" s="3" t="s">
        <v>7</v>
      </c>
      <c r="C709" s="3" t="s">
        <v>820</v>
      </c>
      <c r="D709" s="3">
        <v>21</v>
      </c>
      <c r="E709" s="3">
        <v>13</v>
      </c>
      <c r="F709" s="5" t="s">
        <v>820</v>
      </c>
      <c r="G709" s="3">
        <v>708</v>
      </c>
      <c r="H709" s="3" t="s">
        <v>820</v>
      </c>
      <c r="I709" s="3" t="s">
        <v>820</v>
      </c>
      <c r="J709" s="3" t="s">
        <v>820</v>
      </c>
      <c r="K709" s="5" t="s">
        <v>820</v>
      </c>
    </row>
    <row r="710" spans="1:11" x14ac:dyDescent="0.2">
      <c r="A710" s="1" t="s">
        <v>650</v>
      </c>
      <c r="B710" s="3" t="s">
        <v>0</v>
      </c>
      <c r="C710" s="3">
        <v>11</v>
      </c>
      <c r="D710" s="3">
        <v>22</v>
      </c>
      <c r="E710" s="3">
        <v>14</v>
      </c>
      <c r="F710" s="5" t="s">
        <v>820</v>
      </c>
      <c r="G710" s="3">
        <v>709</v>
      </c>
      <c r="H710" s="3" t="s">
        <v>820</v>
      </c>
      <c r="I710" s="3" t="s">
        <v>820</v>
      </c>
      <c r="J710" s="3" t="s">
        <v>820</v>
      </c>
      <c r="K710" s="5" t="s">
        <v>820</v>
      </c>
    </row>
    <row r="711" spans="1:11" x14ac:dyDescent="0.2">
      <c r="A711" s="1" t="s">
        <v>726</v>
      </c>
      <c r="B711" s="3" t="s">
        <v>0</v>
      </c>
      <c r="C711" s="3" t="s">
        <v>820</v>
      </c>
      <c r="D711" s="3">
        <v>20</v>
      </c>
      <c r="E711" s="3">
        <v>14</v>
      </c>
      <c r="F711" s="5" t="s">
        <v>820</v>
      </c>
      <c r="G711" s="3">
        <v>710</v>
      </c>
      <c r="H711" s="3" t="s">
        <v>820</v>
      </c>
      <c r="I711" s="3" t="s">
        <v>820</v>
      </c>
      <c r="J711" s="3" t="s">
        <v>820</v>
      </c>
      <c r="K711" s="5" t="s">
        <v>820</v>
      </c>
    </row>
    <row r="712" spans="1:11" x14ac:dyDescent="0.2">
      <c r="A712" s="1" t="s">
        <v>794</v>
      </c>
      <c r="B712" s="3" t="s">
        <v>6</v>
      </c>
      <c r="C712" s="3">
        <v>2</v>
      </c>
      <c r="D712" s="3">
        <v>22</v>
      </c>
      <c r="E712" s="3">
        <v>10</v>
      </c>
      <c r="F712" s="5" t="s">
        <v>820</v>
      </c>
      <c r="G712" s="3">
        <v>711</v>
      </c>
      <c r="H712" s="3" t="s">
        <v>820</v>
      </c>
      <c r="I712" s="3" t="s">
        <v>820</v>
      </c>
      <c r="J712" s="3" t="s">
        <v>820</v>
      </c>
      <c r="K712" s="5" t="s">
        <v>820</v>
      </c>
    </row>
    <row r="713" spans="1:11" x14ac:dyDescent="0.2">
      <c r="A713" s="1" t="s">
        <v>833</v>
      </c>
      <c r="B713" s="3" t="s">
        <v>17</v>
      </c>
      <c r="C713" s="3">
        <v>2</v>
      </c>
      <c r="D713" s="3">
        <v>21</v>
      </c>
      <c r="E713" s="3">
        <v>14</v>
      </c>
      <c r="F713" s="5" t="s">
        <v>820</v>
      </c>
      <c r="G713" s="3">
        <v>712</v>
      </c>
      <c r="H713" s="3" t="s">
        <v>820</v>
      </c>
      <c r="I713" s="3" t="s">
        <v>820</v>
      </c>
      <c r="J713" s="3" t="s">
        <v>820</v>
      </c>
      <c r="K713" s="5" t="e">
        <v>#N/A</v>
      </c>
    </row>
    <row r="714" spans="1:11" x14ac:dyDescent="0.2">
      <c r="A714" s="1" t="s">
        <v>288</v>
      </c>
      <c r="B714" s="3" t="s">
        <v>7</v>
      </c>
      <c r="C714" s="3" t="s">
        <v>820</v>
      </c>
      <c r="D714" s="3">
        <v>20</v>
      </c>
      <c r="E714" s="3">
        <v>13</v>
      </c>
      <c r="F714" s="5" t="s">
        <v>820</v>
      </c>
      <c r="G714" s="3">
        <v>713</v>
      </c>
      <c r="H714" s="3" t="s">
        <v>820</v>
      </c>
      <c r="I714" s="3" t="s">
        <v>820</v>
      </c>
      <c r="J714" s="3" t="s">
        <v>820</v>
      </c>
      <c r="K714" s="5" t="s">
        <v>820</v>
      </c>
    </row>
    <row r="715" spans="1:11" x14ac:dyDescent="0.2">
      <c r="A715" s="1" t="s">
        <v>215</v>
      </c>
      <c r="B715" s="3" t="s">
        <v>13</v>
      </c>
      <c r="C715" s="3" t="s">
        <v>820</v>
      </c>
      <c r="D715" s="3">
        <v>28</v>
      </c>
      <c r="E715" s="3">
        <v>13</v>
      </c>
      <c r="F715" s="5" t="s">
        <v>820</v>
      </c>
      <c r="G715" s="3">
        <v>714</v>
      </c>
      <c r="H715" s="3" t="s">
        <v>820</v>
      </c>
      <c r="I715" s="3" t="s">
        <v>820</v>
      </c>
      <c r="J715" s="3" t="s">
        <v>820</v>
      </c>
      <c r="K715" s="5" t="s">
        <v>820</v>
      </c>
    </row>
    <row r="716" spans="1:11" x14ac:dyDescent="0.2">
      <c r="A716" s="1" t="s">
        <v>433</v>
      </c>
      <c r="B716" s="3" t="s">
        <v>15</v>
      </c>
      <c r="C716" s="3" t="s">
        <v>820</v>
      </c>
      <c r="D716" s="3">
        <v>18</v>
      </c>
      <c r="E716" s="3">
        <v>14</v>
      </c>
      <c r="F716" s="5" t="s">
        <v>820</v>
      </c>
      <c r="G716" s="3">
        <v>715</v>
      </c>
      <c r="H716" s="3" t="s">
        <v>820</v>
      </c>
      <c r="I716" s="3" t="s">
        <v>820</v>
      </c>
      <c r="J716" s="3" t="s">
        <v>820</v>
      </c>
      <c r="K716" s="5" t="s">
        <v>820</v>
      </c>
    </row>
    <row r="717" spans="1:11" x14ac:dyDescent="0.2">
      <c r="A717" s="1" t="s">
        <v>683</v>
      </c>
      <c r="B717" s="3" t="s">
        <v>10</v>
      </c>
      <c r="C717" s="3" t="s">
        <v>820</v>
      </c>
      <c r="D717" s="3">
        <v>19</v>
      </c>
      <c r="E717" s="3">
        <v>14</v>
      </c>
      <c r="F717" s="5" t="s">
        <v>820</v>
      </c>
      <c r="G717" s="3">
        <v>716</v>
      </c>
      <c r="H717" s="3" t="s">
        <v>820</v>
      </c>
      <c r="I717" s="3" t="s">
        <v>820</v>
      </c>
      <c r="J717" s="3" t="s">
        <v>820</v>
      </c>
      <c r="K717" s="5" t="s">
        <v>820</v>
      </c>
    </row>
    <row r="718" spans="1:11" x14ac:dyDescent="0.2">
      <c r="A718" s="1" t="s">
        <v>449</v>
      </c>
      <c r="B718" s="3" t="s">
        <v>5</v>
      </c>
      <c r="C718" s="3" t="s">
        <v>820</v>
      </c>
      <c r="D718" s="3">
        <v>19</v>
      </c>
      <c r="E718" s="3">
        <v>13</v>
      </c>
      <c r="F718" s="5" t="s">
        <v>820</v>
      </c>
      <c r="G718" s="3">
        <v>717</v>
      </c>
      <c r="H718" s="3" t="s">
        <v>820</v>
      </c>
      <c r="I718" s="3" t="s">
        <v>820</v>
      </c>
      <c r="J718" s="3" t="s">
        <v>820</v>
      </c>
      <c r="K718" s="5" t="s">
        <v>820</v>
      </c>
    </row>
    <row r="719" spans="1:11" x14ac:dyDescent="0.2">
      <c r="A719" s="1" t="s">
        <v>709</v>
      </c>
      <c r="B719" s="3" t="s">
        <v>6</v>
      </c>
      <c r="C719" s="3">
        <v>5</v>
      </c>
      <c r="D719" s="3">
        <v>20</v>
      </c>
      <c r="E719" s="3">
        <v>10</v>
      </c>
      <c r="F719" s="5" t="s">
        <v>820</v>
      </c>
      <c r="G719" s="3">
        <v>718</v>
      </c>
      <c r="H719" s="3" t="s">
        <v>820</v>
      </c>
      <c r="I719" s="3" t="s">
        <v>820</v>
      </c>
      <c r="J719" s="3" t="s">
        <v>820</v>
      </c>
      <c r="K719" s="5" t="s">
        <v>820</v>
      </c>
    </row>
    <row r="720" spans="1:11" x14ac:dyDescent="0.2">
      <c r="A720" s="1" t="s">
        <v>323</v>
      </c>
      <c r="B720" s="3" t="s">
        <v>2</v>
      </c>
      <c r="C720" s="3">
        <v>18</v>
      </c>
      <c r="D720" s="3">
        <v>28</v>
      </c>
      <c r="E720" s="3">
        <v>13</v>
      </c>
      <c r="F720" s="5" t="s">
        <v>820</v>
      </c>
      <c r="G720" s="3">
        <v>719</v>
      </c>
      <c r="H720" s="3" t="s">
        <v>820</v>
      </c>
      <c r="I720" s="3" t="s">
        <v>820</v>
      </c>
      <c r="J720" s="3" t="s">
        <v>820</v>
      </c>
      <c r="K720" s="5">
        <v>13</v>
      </c>
    </row>
    <row r="721" spans="1:11" x14ac:dyDescent="0.2">
      <c r="A721" s="1" t="s">
        <v>355</v>
      </c>
      <c r="B721" s="3" t="s">
        <v>7</v>
      </c>
      <c r="C721" s="3">
        <v>20</v>
      </c>
      <c r="D721" s="3">
        <v>27</v>
      </c>
      <c r="E721" s="3">
        <v>13</v>
      </c>
      <c r="F721" s="5" t="s">
        <v>820</v>
      </c>
      <c r="G721" s="3">
        <v>720</v>
      </c>
      <c r="H721" s="3" t="s">
        <v>820</v>
      </c>
      <c r="I721" s="3" t="s">
        <v>820</v>
      </c>
      <c r="J721" s="3" t="s">
        <v>820</v>
      </c>
      <c r="K721" s="5">
        <v>17</v>
      </c>
    </row>
    <row r="722" spans="1:11" x14ac:dyDescent="0.2">
      <c r="A722" s="1" t="s">
        <v>163</v>
      </c>
      <c r="B722" s="3" t="s">
        <v>0</v>
      </c>
      <c r="C722" s="3" t="s">
        <v>820</v>
      </c>
      <c r="D722" s="3">
        <v>18</v>
      </c>
      <c r="E722" s="3">
        <v>14</v>
      </c>
      <c r="F722" s="5" t="s">
        <v>820</v>
      </c>
      <c r="G722" s="3">
        <v>721</v>
      </c>
      <c r="H722" s="3" t="s">
        <v>820</v>
      </c>
      <c r="I722" s="3" t="s">
        <v>820</v>
      </c>
      <c r="J722" s="3" t="s">
        <v>820</v>
      </c>
      <c r="K722" s="5" t="s">
        <v>820</v>
      </c>
    </row>
    <row r="723" spans="1:11" x14ac:dyDescent="0.2">
      <c r="A723" s="1" t="s">
        <v>298</v>
      </c>
      <c r="B723" s="3" t="s">
        <v>2</v>
      </c>
      <c r="C723" s="3">
        <v>20</v>
      </c>
      <c r="D723" s="3">
        <v>23</v>
      </c>
      <c r="E723" s="3">
        <v>13</v>
      </c>
      <c r="F723" s="5" t="s">
        <v>820</v>
      </c>
      <c r="G723" s="3">
        <v>722</v>
      </c>
      <c r="H723" s="3" t="s">
        <v>820</v>
      </c>
      <c r="I723" s="3" t="s">
        <v>820</v>
      </c>
      <c r="J723" s="3" t="s">
        <v>820</v>
      </c>
      <c r="K723" s="5" t="s">
        <v>820</v>
      </c>
    </row>
    <row r="724" spans="1:11" x14ac:dyDescent="0.2">
      <c r="A724" s="1" t="s">
        <v>430</v>
      </c>
      <c r="B724" s="3" t="s">
        <v>3</v>
      </c>
      <c r="C724" s="3" t="s">
        <v>820</v>
      </c>
      <c r="D724" s="3">
        <v>19</v>
      </c>
      <c r="E724" s="3">
        <v>12</v>
      </c>
      <c r="F724" s="5" t="s">
        <v>820</v>
      </c>
      <c r="G724" s="3">
        <v>723</v>
      </c>
      <c r="H724" s="3" t="s">
        <v>820</v>
      </c>
      <c r="I724" s="3" t="s">
        <v>820</v>
      </c>
      <c r="J724" s="3" t="s">
        <v>820</v>
      </c>
      <c r="K724" s="5" t="s">
        <v>820</v>
      </c>
    </row>
    <row r="725" spans="1:11" x14ac:dyDescent="0.2">
      <c r="A725" s="1" t="s">
        <v>332</v>
      </c>
      <c r="B725" s="3" t="s">
        <v>13</v>
      </c>
      <c r="C725" s="3" t="s">
        <v>820</v>
      </c>
      <c r="D725" s="3">
        <v>19</v>
      </c>
      <c r="E725" s="3">
        <v>13</v>
      </c>
      <c r="F725" s="5" t="s">
        <v>820</v>
      </c>
      <c r="G725" s="3">
        <v>724</v>
      </c>
      <c r="H725" s="3" t="s">
        <v>820</v>
      </c>
      <c r="I725" s="3" t="s">
        <v>820</v>
      </c>
      <c r="J725" s="3" t="s">
        <v>820</v>
      </c>
      <c r="K725" s="5" t="s">
        <v>820</v>
      </c>
    </row>
    <row r="726" spans="1:11" x14ac:dyDescent="0.2">
      <c r="A726" s="1" t="s">
        <v>605</v>
      </c>
      <c r="B726" s="3" t="s">
        <v>10</v>
      </c>
      <c r="C726" s="3" t="s">
        <v>820</v>
      </c>
      <c r="D726" s="3">
        <v>19</v>
      </c>
      <c r="E726" s="3">
        <v>14</v>
      </c>
      <c r="F726" s="5" t="s">
        <v>820</v>
      </c>
      <c r="G726" s="3">
        <v>725</v>
      </c>
      <c r="H726" s="3" t="s">
        <v>820</v>
      </c>
      <c r="I726" s="3" t="s">
        <v>820</v>
      </c>
      <c r="J726" s="3" t="s">
        <v>820</v>
      </c>
      <c r="K726" s="5" t="s">
        <v>820</v>
      </c>
    </row>
    <row r="727" spans="1:11" x14ac:dyDescent="0.2">
      <c r="A727" s="1" t="s">
        <v>537</v>
      </c>
      <c r="B727" s="3" t="s">
        <v>8</v>
      </c>
      <c r="C727" s="3" t="s">
        <v>820</v>
      </c>
      <c r="D727" s="3">
        <v>20</v>
      </c>
      <c r="E727" s="3">
        <v>12</v>
      </c>
      <c r="F727" s="5" t="s">
        <v>820</v>
      </c>
      <c r="G727" s="3">
        <v>726</v>
      </c>
      <c r="H727" s="3" t="s">
        <v>820</v>
      </c>
      <c r="I727" s="3" t="s">
        <v>820</v>
      </c>
      <c r="J727" s="3" t="s">
        <v>820</v>
      </c>
      <c r="K727" s="5" t="s">
        <v>820</v>
      </c>
    </row>
    <row r="728" spans="1:11" x14ac:dyDescent="0.2">
      <c r="A728" s="1" t="s">
        <v>543</v>
      </c>
      <c r="B728" s="3" t="s">
        <v>5</v>
      </c>
      <c r="C728" s="3" t="s">
        <v>820</v>
      </c>
      <c r="D728" s="3">
        <v>17</v>
      </c>
      <c r="E728" s="3">
        <v>13</v>
      </c>
      <c r="F728" s="5" t="s">
        <v>820</v>
      </c>
      <c r="G728" s="3">
        <v>727</v>
      </c>
      <c r="H728" s="3" t="s">
        <v>820</v>
      </c>
      <c r="I728" s="3" t="s">
        <v>820</v>
      </c>
      <c r="J728" s="3" t="s">
        <v>820</v>
      </c>
      <c r="K728" s="5" t="s">
        <v>820</v>
      </c>
    </row>
    <row r="729" spans="1:11" x14ac:dyDescent="0.2">
      <c r="A729" s="1" t="s">
        <v>139</v>
      </c>
      <c r="B729" s="3" t="s">
        <v>4</v>
      </c>
      <c r="C729" s="3" t="s">
        <v>820</v>
      </c>
      <c r="D729" s="3">
        <v>18</v>
      </c>
      <c r="E729" s="3">
        <v>14</v>
      </c>
      <c r="F729" s="5" t="s">
        <v>820</v>
      </c>
      <c r="G729" s="3">
        <v>728</v>
      </c>
      <c r="H729" s="3" t="s">
        <v>820</v>
      </c>
      <c r="I729" s="3" t="s">
        <v>820</v>
      </c>
      <c r="J729" s="3" t="s">
        <v>820</v>
      </c>
      <c r="K729" s="5" t="s">
        <v>820</v>
      </c>
    </row>
    <row r="730" spans="1:11" x14ac:dyDescent="0.2">
      <c r="A730" s="1" t="s">
        <v>677</v>
      </c>
      <c r="B730" s="3" t="s">
        <v>12</v>
      </c>
      <c r="C730" s="3" t="s">
        <v>820</v>
      </c>
      <c r="D730" s="3">
        <v>18</v>
      </c>
      <c r="E730" s="3">
        <v>13</v>
      </c>
      <c r="F730" s="5" t="s">
        <v>820</v>
      </c>
      <c r="G730" s="3">
        <v>729</v>
      </c>
      <c r="H730" s="3" t="s">
        <v>820</v>
      </c>
      <c r="I730" s="3" t="s">
        <v>820</v>
      </c>
      <c r="J730" s="3" t="s">
        <v>820</v>
      </c>
      <c r="K730" s="5" t="s">
        <v>820</v>
      </c>
    </row>
    <row r="731" spans="1:11" x14ac:dyDescent="0.2">
      <c r="A731" s="1" t="s">
        <v>336</v>
      </c>
      <c r="B731" s="3" t="s">
        <v>6</v>
      </c>
      <c r="C731" s="3" t="s">
        <v>820</v>
      </c>
      <c r="D731" s="3">
        <v>22</v>
      </c>
      <c r="E731" s="3">
        <v>10</v>
      </c>
      <c r="F731" s="5" t="s">
        <v>820</v>
      </c>
      <c r="G731" s="3">
        <v>730</v>
      </c>
      <c r="H731" s="3" t="s">
        <v>820</v>
      </c>
      <c r="I731" s="3" t="s">
        <v>820</v>
      </c>
      <c r="J731" s="3" t="s">
        <v>820</v>
      </c>
      <c r="K731" s="5" t="s">
        <v>820</v>
      </c>
    </row>
    <row r="732" spans="1:11" x14ac:dyDescent="0.2">
      <c r="A732" s="1" t="s">
        <v>419</v>
      </c>
      <c r="B732" s="3" t="s">
        <v>1</v>
      </c>
      <c r="C732" s="3">
        <v>2</v>
      </c>
      <c r="D732" s="3">
        <v>19</v>
      </c>
      <c r="E732" s="3">
        <v>13</v>
      </c>
      <c r="F732" s="5" t="s">
        <v>820</v>
      </c>
      <c r="G732" s="3">
        <v>731</v>
      </c>
      <c r="H732" s="3" t="s">
        <v>820</v>
      </c>
      <c r="I732" s="3" t="s">
        <v>820</v>
      </c>
      <c r="J732" s="3" t="s">
        <v>820</v>
      </c>
      <c r="K732" s="5" t="s">
        <v>820</v>
      </c>
    </row>
    <row r="733" spans="1:11" x14ac:dyDescent="0.2">
      <c r="A733" s="1" t="s">
        <v>57</v>
      </c>
      <c r="B733" s="3" t="s">
        <v>16</v>
      </c>
      <c r="C733" s="3" t="s">
        <v>820</v>
      </c>
      <c r="D733" s="3">
        <v>18</v>
      </c>
      <c r="E733" s="3">
        <v>14</v>
      </c>
      <c r="F733" s="5" t="s">
        <v>820</v>
      </c>
      <c r="G733" s="3">
        <v>732</v>
      </c>
      <c r="H733" s="3" t="s">
        <v>820</v>
      </c>
      <c r="I733" s="3" t="s">
        <v>820</v>
      </c>
      <c r="J733" s="3" t="s">
        <v>820</v>
      </c>
      <c r="K733" s="5" t="s">
        <v>820</v>
      </c>
    </row>
    <row r="734" spans="1:11" x14ac:dyDescent="0.2">
      <c r="A734" s="1" t="s">
        <v>232</v>
      </c>
      <c r="B734" s="3" t="s">
        <v>15</v>
      </c>
      <c r="C734" s="3">
        <v>9</v>
      </c>
      <c r="D734" s="3">
        <v>19</v>
      </c>
      <c r="E734" s="3">
        <v>14</v>
      </c>
      <c r="F734" s="5" t="s">
        <v>820</v>
      </c>
      <c r="G734" s="3">
        <v>733</v>
      </c>
      <c r="H734" s="3" t="s">
        <v>820</v>
      </c>
      <c r="I734" s="3" t="s">
        <v>820</v>
      </c>
      <c r="J734" s="3" t="s">
        <v>820</v>
      </c>
      <c r="K734" s="5" t="s">
        <v>820</v>
      </c>
    </row>
    <row r="735" spans="1:11" x14ac:dyDescent="0.2">
      <c r="A735" s="1" t="s">
        <v>300</v>
      </c>
      <c r="B735" s="3" t="s">
        <v>3</v>
      </c>
      <c r="C735" s="3" t="s">
        <v>820</v>
      </c>
      <c r="D735" s="3">
        <v>19</v>
      </c>
      <c r="E735" s="3">
        <v>12</v>
      </c>
      <c r="F735" s="5" t="s">
        <v>820</v>
      </c>
      <c r="G735" s="3">
        <v>734</v>
      </c>
      <c r="H735" s="3" t="s">
        <v>820</v>
      </c>
      <c r="I735" s="3" t="s">
        <v>820</v>
      </c>
      <c r="J735" s="3" t="s">
        <v>820</v>
      </c>
      <c r="K735" s="5" t="s">
        <v>820</v>
      </c>
    </row>
    <row r="736" spans="1:11" x14ac:dyDescent="0.2">
      <c r="A736" s="1" t="s">
        <v>34</v>
      </c>
      <c r="B736" s="3" t="s">
        <v>11</v>
      </c>
      <c r="C736" s="3" t="s">
        <v>820</v>
      </c>
      <c r="D736" s="3">
        <v>18</v>
      </c>
      <c r="E736" s="3">
        <v>12</v>
      </c>
      <c r="F736" s="5" t="s">
        <v>820</v>
      </c>
      <c r="G736" s="3">
        <v>735</v>
      </c>
      <c r="H736" s="3" t="s">
        <v>820</v>
      </c>
      <c r="I736" s="3" t="s">
        <v>820</v>
      </c>
      <c r="J736" s="3" t="s">
        <v>820</v>
      </c>
      <c r="K736" s="5" t="s">
        <v>820</v>
      </c>
    </row>
    <row r="737" spans="1:11" x14ac:dyDescent="0.2">
      <c r="A737" s="1" t="s">
        <v>136</v>
      </c>
      <c r="B737" s="3" t="s">
        <v>4</v>
      </c>
      <c r="C737" s="3" t="s">
        <v>820</v>
      </c>
      <c r="D737" s="3">
        <v>18</v>
      </c>
      <c r="E737" s="3">
        <v>14</v>
      </c>
      <c r="F737" s="5" t="s">
        <v>820</v>
      </c>
      <c r="G737" s="3">
        <v>736</v>
      </c>
      <c r="H737" s="3" t="s">
        <v>820</v>
      </c>
      <c r="I737" s="3" t="s">
        <v>820</v>
      </c>
      <c r="J737" s="3" t="s">
        <v>820</v>
      </c>
      <c r="K737" s="5" t="s">
        <v>820</v>
      </c>
    </row>
    <row r="738" spans="1:11" x14ac:dyDescent="0.2">
      <c r="A738" s="1" t="s">
        <v>385</v>
      </c>
      <c r="B738" s="3" t="s">
        <v>1</v>
      </c>
      <c r="C738" s="3" t="s">
        <v>820</v>
      </c>
      <c r="D738" s="3">
        <v>20</v>
      </c>
      <c r="E738" s="3">
        <v>13</v>
      </c>
      <c r="F738" s="5" t="s">
        <v>820</v>
      </c>
      <c r="G738" s="3">
        <v>737</v>
      </c>
      <c r="H738" s="3" t="s">
        <v>820</v>
      </c>
      <c r="I738" s="3" t="s">
        <v>820</v>
      </c>
      <c r="J738" s="3" t="s">
        <v>820</v>
      </c>
      <c r="K738" s="5" t="s">
        <v>820</v>
      </c>
    </row>
    <row r="739" spans="1:11" x14ac:dyDescent="0.2">
      <c r="A739" s="1" t="s">
        <v>492</v>
      </c>
      <c r="B739" s="3" t="s">
        <v>13</v>
      </c>
      <c r="C739" s="3" t="s">
        <v>820</v>
      </c>
      <c r="D739" s="3">
        <v>23</v>
      </c>
      <c r="E739" s="3">
        <v>13</v>
      </c>
      <c r="F739" s="5" t="s">
        <v>820</v>
      </c>
      <c r="G739" s="3">
        <v>738</v>
      </c>
      <c r="H739" s="3" t="s">
        <v>820</v>
      </c>
      <c r="I739" s="3" t="s">
        <v>820</v>
      </c>
      <c r="J739" s="3" t="s">
        <v>820</v>
      </c>
      <c r="K739" s="5" t="s">
        <v>820</v>
      </c>
    </row>
    <row r="740" spans="1:11" x14ac:dyDescent="0.2">
      <c r="A740" s="1" t="s">
        <v>52</v>
      </c>
      <c r="B740" s="3" t="s">
        <v>2</v>
      </c>
      <c r="C740" s="3" t="s">
        <v>820</v>
      </c>
      <c r="D740" s="3">
        <v>19</v>
      </c>
      <c r="E740" s="3">
        <v>13</v>
      </c>
      <c r="F740" s="5" t="s">
        <v>820</v>
      </c>
      <c r="G740" s="3">
        <v>739</v>
      </c>
      <c r="H740" s="3" t="s">
        <v>820</v>
      </c>
      <c r="I740" s="3" t="s">
        <v>820</v>
      </c>
      <c r="J740" s="3" t="s">
        <v>820</v>
      </c>
      <c r="K740" s="5" t="s">
        <v>820</v>
      </c>
    </row>
    <row r="741" spans="1:11" x14ac:dyDescent="0.2">
      <c r="A741" s="1" t="s">
        <v>202</v>
      </c>
      <c r="B741" s="3" t="s">
        <v>14</v>
      </c>
      <c r="C741" s="3" t="s">
        <v>820</v>
      </c>
      <c r="D741" s="3">
        <v>18</v>
      </c>
      <c r="E741" s="3">
        <v>12</v>
      </c>
      <c r="F741" s="5" t="s">
        <v>820</v>
      </c>
      <c r="G741" s="3">
        <v>740</v>
      </c>
      <c r="H741" s="3" t="s">
        <v>820</v>
      </c>
      <c r="I741" s="3" t="s">
        <v>820</v>
      </c>
      <c r="J741" s="3" t="s">
        <v>820</v>
      </c>
      <c r="K741" s="5" t="s">
        <v>820</v>
      </c>
    </row>
    <row r="742" spans="1:11" x14ac:dyDescent="0.2">
      <c r="A742" s="1" t="s">
        <v>400</v>
      </c>
      <c r="B742" s="3" t="s">
        <v>14</v>
      </c>
      <c r="C742" s="3" t="s">
        <v>820</v>
      </c>
      <c r="D742" s="3">
        <v>19</v>
      </c>
      <c r="E742" s="3">
        <v>12</v>
      </c>
      <c r="F742" s="5" t="s">
        <v>820</v>
      </c>
      <c r="G742" s="3">
        <v>741</v>
      </c>
      <c r="H742" s="3" t="s">
        <v>820</v>
      </c>
      <c r="I742" s="3" t="s">
        <v>820</v>
      </c>
      <c r="J742" s="3" t="s">
        <v>820</v>
      </c>
      <c r="K742" s="5" t="s">
        <v>820</v>
      </c>
    </row>
    <row r="743" spans="1:11" x14ac:dyDescent="0.2">
      <c r="A743" s="1" t="s">
        <v>434</v>
      </c>
      <c r="B743" s="3" t="s">
        <v>8</v>
      </c>
      <c r="C743" s="3">
        <v>1</v>
      </c>
      <c r="D743" s="3">
        <v>19</v>
      </c>
      <c r="E743" s="3">
        <v>12</v>
      </c>
      <c r="F743" s="5" t="s">
        <v>820</v>
      </c>
      <c r="G743" s="3">
        <v>742</v>
      </c>
      <c r="H743" s="3" t="s">
        <v>820</v>
      </c>
      <c r="I743" s="3" t="s">
        <v>820</v>
      </c>
      <c r="J743" s="3" t="s">
        <v>820</v>
      </c>
      <c r="K743" s="5" t="s">
        <v>820</v>
      </c>
    </row>
    <row r="744" spans="1:11" x14ac:dyDescent="0.2">
      <c r="A744" s="1" t="s">
        <v>550</v>
      </c>
      <c r="B744" s="3" t="s">
        <v>16</v>
      </c>
      <c r="C744" s="3" t="s">
        <v>820</v>
      </c>
      <c r="D744" s="3">
        <v>18</v>
      </c>
      <c r="E744" s="3">
        <v>14</v>
      </c>
      <c r="F744" s="5" t="s">
        <v>820</v>
      </c>
      <c r="G744" s="3">
        <v>743</v>
      </c>
      <c r="H744" s="3" t="s">
        <v>820</v>
      </c>
      <c r="I744" s="3" t="s">
        <v>820</v>
      </c>
      <c r="J744" s="3" t="s">
        <v>820</v>
      </c>
      <c r="K744" s="5" t="s">
        <v>820</v>
      </c>
    </row>
    <row r="745" spans="1:11" x14ac:dyDescent="0.2">
      <c r="A745" s="1" t="s">
        <v>651</v>
      </c>
      <c r="B745" s="3" t="s">
        <v>9</v>
      </c>
      <c r="C745" s="3">
        <v>21</v>
      </c>
      <c r="D745" s="3">
        <v>29</v>
      </c>
      <c r="E745" s="3">
        <v>10</v>
      </c>
      <c r="F745" s="5" t="s">
        <v>820</v>
      </c>
      <c r="G745" s="3">
        <v>744</v>
      </c>
      <c r="H745" s="3" t="s">
        <v>820</v>
      </c>
      <c r="I745" s="3" t="s">
        <v>820</v>
      </c>
      <c r="J745" s="3" t="s">
        <v>820</v>
      </c>
      <c r="K745" s="5">
        <v>26</v>
      </c>
    </row>
    <row r="746" spans="1:11" x14ac:dyDescent="0.2">
      <c r="A746" s="1" t="s">
        <v>798</v>
      </c>
      <c r="B746" s="3" t="s">
        <v>10</v>
      </c>
      <c r="C746" s="3" t="s">
        <v>820</v>
      </c>
      <c r="D746" s="3">
        <v>22</v>
      </c>
      <c r="E746" s="3">
        <v>14</v>
      </c>
      <c r="F746" s="5" t="s">
        <v>820</v>
      </c>
      <c r="G746" s="3">
        <v>745</v>
      </c>
      <c r="H746" s="3" t="s">
        <v>820</v>
      </c>
      <c r="I746" s="3" t="s">
        <v>820</v>
      </c>
      <c r="J746" s="3" t="s">
        <v>820</v>
      </c>
      <c r="K746" s="5" t="s">
        <v>820</v>
      </c>
    </row>
    <row r="747" spans="1:11" x14ac:dyDescent="0.2">
      <c r="A747" s="1" t="s">
        <v>409</v>
      </c>
      <c r="B747" s="3" t="s">
        <v>9</v>
      </c>
      <c r="C747" s="3" t="s">
        <v>820</v>
      </c>
      <c r="D747" s="3">
        <v>20</v>
      </c>
      <c r="E747" s="3">
        <v>10</v>
      </c>
      <c r="F747" s="5" t="s">
        <v>820</v>
      </c>
      <c r="G747" s="3">
        <v>746</v>
      </c>
      <c r="H747" s="3" t="s">
        <v>820</v>
      </c>
      <c r="I747" s="3" t="s">
        <v>820</v>
      </c>
      <c r="J747" s="3" t="s">
        <v>820</v>
      </c>
      <c r="K747" s="5" t="s">
        <v>820</v>
      </c>
    </row>
    <row r="748" spans="1:11" x14ac:dyDescent="0.2">
      <c r="A748" s="1" t="s">
        <v>554</v>
      </c>
      <c r="B748" s="3" t="s">
        <v>17</v>
      </c>
      <c r="C748" s="3" t="s">
        <v>820</v>
      </c>
      <c r="D748" s="3">
        <v>20</v>
      </c>
      <c r="E748" s="3">
        <v>14</v>
      </c>
      <c r="F748" s="5" t="s">
        <v>820</v>
      </c>
      <c r="G748" s="3">
        <v>747</v>
      </c>
      <c r="H748" s="3" t="s">
        <v>820</v>
      </c>
      <c r="I748" s="3" t="s">
        <v>820</v>
      </c>
      <c r="J748" s="3" t="s">
        <v>820</v>
      </c>
      <c r="K748" s="5" t="s">
        <v>820</v>
      </c>
    </row>
    <row r="749" spans="1:11" x14ac:dyDescent="0.2">
      <c r="A749" s="1" t="s">
        <v>146</v>
      </c>
      <c r="B749" s="3" t="s">
        <v>4</v>
      </c>
      <c r="C749" s="3" t="s">
        <v>820</v>
      </c>
      <c r="D749" s="3">
        <v>24</v>
      </c>
      <c r="E749" s="3">
        <v>14</v>
      </c>
      <c r="F749" s="5" t="s">
        <v>820</v>
      </c>
      <c r="G749" s="3">
        <v>748</v>
      </c>
      <c r="H749" s="3" t="s">
        <v>820</v>
      </c>
      <c r="I749" s="3" t="s">
        <v>820</v>
      </c>
      <c r="J749" s="3" t="s">
        <v>820</v>
      </c>
      <c r="K749" s="5" t="s">
        <v>820</v>
      </c>
    </row>
    <row r="750" spans="1:11" x14ac:dyDescent="0.2">
      <c r="A750" s="1" t="s">
        <v>237</v>
      </c>
      <c r="B750" s="3" t="s">
        <v>15</v>
      </c>
      <c r="C750" s="3">
        <v>3</v>
      </c>
      <c r="D750" s="3">
        <v>24</v>
      </c>
      <c r="E750" s="3">
        <v>14</v>
      </c>
      <c r="F750" s="5" t="s">
        <v>820</v>
      </c>
      <c r="G750" s="3">
        <v>749</v>
      </c>
      <c r="H750" s="3" t="s">
        <v>820</v>
      </c>
      <c r="I750" s="3" t="s">
        <v>820</v>
      </c>
      <c r="J750" s="3" t="s">
        <v>820</v>
      </c>
      <c r="K750" s="5" t="s">
        <v>820</v>
      </c>
    </row>
    <row r="751" spans="1:11" x14ac:dyDescent="0.2">
      <c r="A751" s="1" t="s">
        <v>465</v>
      </c>
      <c r="B751" s="3" t="s">
        <v>4</v>
      </c>
      <c r="C751" s="3">
        <v>1</v>
      </c>
      <c r="D751" s="3">
        <v>22</v>
      </c>
      <c r="E751" s="3">
        <v>14</v>
      </c>
      <c r="F751" s="5" t="s">
        <v>820</v>
      </c>
      <c r="G751" s="3">
        <v>750</v>
      </c>
      <c r="H751" s="3" t="s">
        <v>820</v>
      </c>
      <c r="I751" s="3" t="s">
        <v>820</v>
      </c>
      <c r="J751" s="3" t="s">
        <v>820</v>
      </c>
      <c r="K751" s="5" t="s">
        <v>820</v>
      </c>
    </row>
    <row r="752" spans="1:11" x14ac:dyDescent="0.2">
      <c r="A752" s="1" t="s">
        <v>21</v>
      </c>
      <c r="B752" s="3" t="s">
        <v>17</v>
      </c>
      <c r="C752" s="3" t="s">
        <v>820</v>
      </c>
      <c r="D752" s="3">
        <v>26</v>
      </c>
      <c r="E752" s="3">
        <v>14</v>
      </c>
      <c r="F752" s="5" t="s">
        <v>820</v>
      </c>
      <c r="G752" s="3">
        <v>751</v>
      </c>
      <c r="H752" s="3" t="s">
        <v>820</v>
      </c>
      <c r="I752" s="3" t="s">
        <v>820</v>
      </c>
      <c r="J752" s="3" t="s">
        <v>820</v>
      </c>
      <c r="K752" s="5" t="s">
        <v>820</v>
      </c>
    </row>
    <row r="753" spans="1:11" x14ac:dyDescent="0.2">
      <c r="A753" s="1" t="s">
        <v>114</v>
      </c>
      <c r="B753" s="3" t="s">
        <v>11</v>
      </c>
      <c r="C753" s="3" t="s">
        <v>820</v>
      </c>
      <c r="D753" s="3">
        <v>18</v>
      </c>
      <c r="E753" s="3">
        <v>12</v>
      </c>
      <c r="F753" s="5" t="s">
        <v>820</v>
      </c>
      <c r="G753" s="3">
        <v>752</v>
      </c>
      <c r="H753" s="3" t="s">
        <v>820</v>
      </c>
      <c r="I753" s="3" t="s">
        <v>820</v>
      </c>
      <c r="J753" s="3" t="s">
        <v>820</v>
      </c>
      <c r="K753" s="5" t="s">
        <v>820</v>
      </c>
    </row>
    <row r="754" spans="1:11" x14ac:dyDescent="0.2">
      <c r="A754" s="1" t="s">
        <v>255</v>
      </c>
      <c r="B754" s="3" t="s">
        <v>16</v>
      </c>
      <c r="C754" s="3" t="s">
        <v>820</v>
      </c>
      <c r="D754" s="3">
        <v>19</v>
      </c>
      <c r="E754" s="3">
        <v>14</v>
      </c>
      <c r="F754" s="5" t="s">
        <v>820</v>
      </c>
      <c r="G754" s="3">
        <v>753</v>
      </c>
      <c r="H754" s="3" t="s">
        <v>820</v>
      </c>
      <c r="I754" s="3" t="s">
        <v>820</v>
      </c>
      <c r="J754" s="3" t="s">
        <v>820</v>
      </c>
      <c r="K754" s="5" t="s">
        <v>820</v>
      </c>
    </row>
    <row r="755" spans="1:11" x14ac:dyDescent="0.2">
      <c r="A755" s="1" t="s">
        <v>722</v>
      </c>
      <c r="B755" s="3" t="s">
        <v>15</v>
      </c>
      <c r="C755" s="3" t="s">
        <v>820</v>
      </c>
      <c r="D755" s="3">
        <v>18</v>
      </c>
      <c r="E755" s="3">
        <v>14</v>
      </c>
      <c r="F755" s="5" t="s">
        <v>820</v>
      </c>
      <c r="G755" s="3">
        <v>754</v>
      </c>
      <c r="H755" s="3" t="s">
        <v>820</v>
      </c>
      <c r="I755" s="3" t="s">
        <v>820</v>
      </c>
      <c r="J755" s="3" t="s">
        <v>820</v>
      </c>
      <c r="K755" s="5" t="s">
        <v>820</v>
      </c>
    </row>
    <row r="756" spans="1:11" x14ac:dyDescent="0.2">
      <c r="A756" s="1" t="s">
        <v>203</v>
      </c>
      <c r="B756" s="3" t="s">
        <v>7</v>
      </c>
      <c r="C756" s="3" t="s">
        <v>820</v>
      </c>
      <c r="D756" s="3">
        <v>19</v>
      </c>
      <c r="E756" s="3">
        <v>13</v>
      </c>
      <c r="F756" s="5" t="s">
        <v>820</v>
      </c>
      <c r="G756" s="3">
        <v>755</v>
      </c>
      <c r="H756" s="3" t="s">
        <v>820</v>
      </c>
      <c r="I756" s="3" t="s">
        <v>820</v>
      </c>
      <c r="J756" s="3" t="s">
        <v>820</v>
      </c>
      <c r="K756" s="5" t="s">
        <v>820</v>
      </c>
    </row>
    <row r="757" spans="1:11" x14ac:dyDescent="0.2">
      <c r="A757" s="1" t="s">
        <v>311</v>
      </c>
      <c r="B757" s="3" t="s">
        <v>9</v>
      </c>
      <c r="C757" s="3" t="s">
        <v>820</v>
      </c>
      <c r="D757" s="3">
        <v>18</v>
      </c>
      <c r="E757" s="3">
        <v>10</v>
      </c>
      <c r="F757" s="5" t="s">
        <v>820</v>
      </c>
      <c r="G757" s="3">
        <v>756</v>
      </c>
      <c r="H757" s="3" t="s">
        <v>820</v>
      </c>
      <c r="I757" s="3" t="s">
        <v>820</v>
      </c>
      <c r="J757" s="3" t="s">
        <v>820</v>
      </c>
      <c r="K757" s="5" t="s">
        <v>820</v>
      </c>
    </row>
    <row r="758" spans="1:11" x14ac:dyDescent="0.2">
      <c r="A758" s="1" t="s">
        <v>502</v>
      </c>
      <c r="B758" s="3" t="s">
        <v>5</v>
      </c>
      <c r="C758" s="3" t="s">
        <v>820</v>
      </c>
      <c r="D758" s="3">
        <v>19</v>
      </c>
      <c r="E758" s="3">
        <v>13</v>
      </c>
      <c r="F758" s="5" t="s">
        <v>820</v>
      </c>
      <c r="G758" s="3">
        <v>757</v>
      </c>
      <c r="H758" s="3" t="s">
        <v>820</v>
      </c>
      <c r="I758" s="3" t="s">
        <v>820</v>
      </c>
      <c r="J758" s="3" t="s">
        <v>820</v>
      </c>
      <c r="K758" s="5" t="s">
        <v>820</v>
      </c>
    </row>
    <row r="759" spans="1:11" x14ac:dyDescent="0.2">
      <c r="A759" s="1" t="s">
        <v>592</v>
      </c>
      <c r="B759" s="3" t="s">
        <v>14</v>
      </c>
      <c r="C759" s="3">
        <v>20</v>
      </c>
      <c r="D759" s="3">
        <v>19</v>
      </c>
      <c r="E759" s="3">
        <v>12</v>
      </c>
      <c r="F759" s="5" t="s">
        <v>820</v>
      </c>
      <c r="G759" s="3">
        <v>758</v>
      </c>
      <c r="H759" s="3" t="s">
        <v>820</v>
      </c>
      <c r="I759" s="3" t="s">
        <v>820</v>
      </c>
      <c r="J759" s="3" t="s">
        <v>820</v>
      </c>
      <c r="K759" s="5" t="s">
        <v>820</v>
      </c>
    </row>
    <row r="760" spans="1:11" x14ac:dyDescent="0.2">
      <c r="A760" s="1" t="s">
        <v>610</v>
      </c>
      <c r="B760" s="3" t="s">
        <v>9</v>
      </c>
      <c r="C760" s="3">
        <v>21</v>
      </c>
      <c r="D760" s="3">
        <v>20</v>
      </c>
      <c r="E760" s="3">
        <v>10</v>
      </c>
      <c r="F760" s="5" t="s">
        <v>820</v>
      </c>
      <c r="G760" s="3">
        <v>759</v>
      </c>
      <c r="H760" s="3" t="s">
        <v>820</v>
      </c>
      <c r="I760" s="3" t="s">
        <v>820</v>
      </c>
      <c r="J760" s="3" t="s">
        <v>820</v>
      </c>
      <c r="K760" s="5" t="s">
        <v>820</v>
      </c>
    </row>
    <row r="761" spans="1:11" x14ac:dyDescent="0.2">
      <c r="A761" s="1" t="s">
        <v>689</v>
      </c>
      <c r="B761" s="3" t="s">
        <v>17</v>
      </c>
      <c r="C761" s="3">
        <v>5</v>
      </c>
      <c r="D761" s="3">
        <v>19</v>
      </c>
      <c r="E761" s="3">
        <v>14</v>
      </c>
      <c r="F761" s="5" t="s">
        <v>820</v>
      </c>
      <c r="G761" s="3">
        <v>760</v>
      </c>
      <c r="H761" s="3" t="s">
        <v>820</v>
      </c>
      <c r="I761" s="3" t="s">
        <v>820</v>
      </c>
      <c r="J761" s="3" t="s">
        <v>820</v>
      </c>
      <c r="K761" s="5" t="s">
        <v>820</v>
      </c>
    </row>
    <row r="762" spans="1:11" x14ac:dyDescent="0.2">
      <c r="A762" s="1" t="s">
        <v>738</v>
      </c>
      <c r="B762" s="3" t="s">
        <v>12</v>
      </c>
      <c r="C762" s="3" t="s">
        <v>820</v>
      </c>
      <c r="D762" s="3">
        <v>18</v>
      </c>
      <c r="E762" s="3">
        <v>13</v>
      </c>
      <c r="F762" s="5" t="s">
        <v>820</v>
      </c>
      <c r="G762" s="3">
        <v>761</v>
      </c>
      <c r="H762" s="3" t="s">
        <v>820</v>
      </c>
      <c r="I762" s="3" t="s">
        <v>820</v>
      </c>
      <c r="J762" s="3" t="s">
        <v>820</v>
      </c>
      <c r="K762" s="5" t="s">
        <v>820</v>
      </c>
    </row>
    <row r="763" spans="1:11" x14ac:dyDescent="0.2">
      <c r="A763" s="1" t="s">
        <v>731</v>
      </c>
      <c r="B763" s="3" t="s">
        <v>0</v>
      </c>
      <c r="C763" s="3" t="s">
        <v>820</v>
      </c>
      <c r="D763" s="3">
        <v>21</v>
      </c>
      <c r="E763" s="3">
        <v>14</v>
      </c>
      <c r="F763" s="5" t="s">
        <v>820</v>
      </c>
      <c r="G763" s="3">
        <v>762</v>
      </c>
      <c r="H763" s="3" t="s">
        <v>820</v>
      </c>
      <c r="I763" s="3" t="s">
        <v>820</v>
      </c>
      <c r="J763" s="3" t="s">
        <v>820</v>
      </c>
      <c r="K763" s="5" t="s">
        <v>820</v>
      </c>
    </row>
    <row r="764" spans="1:11" x14ac:dyDescent="0.2">
      <c r="A764" s="1" t="s">
        <v>380</v>
      </c>
      <c r="B764" s="3" t="s">
        <v>0</v>
      </c>
      <c r="C764" s="3" t="s">
        <v>820</v>
      </c>
      <c r="D764" s="3">
        <v>22</v>
      </c>
      <c r="E764" s="3">
        <v>14</v>
      </c>
      <c r="F764" s="5" t="s">
        <v>820</v>
      </c>
      <c r="G764" s="3">
        <v>763</v>
      </c>
      <c r="H764" s="3" t="s">
        <v>820</v>
      </c>
      <c r="I764" s="3" t="s">
        <v>820</v>
      </c>
      <c r="J764" s="3" t="s">
        <v>820</v>
      </c>
      <c r="K764" s="5" t="s">
        <v>820</v>
      </c>
    </row>
    <row r="765" spans="1:11" x14ac:dyDescent="0.2">
      <c r="A765" s="1" t="s">
        <v>180</v>
      </c>
      <c r="B765" s="3" t="s">
        <v>0</v>
      </c>
      <c r="C765" s="3">
        <v>8</v>
      </c>
      <c r="D765" s="3">
        <v>19</v>
      </c>
      <c r="E765" s="3">
        <v>14</v>
      </c>
      <c r="F765" s="5" t="s">
        <v>820</v>
      </c>
      <c r="G765" s="3">
        <v>764</v>
      </c>
      <c r="H765" s="3" t="s">
        <v>820</v>
      </c>
      <c r="I765" s="3" t="s">
        <v>820</v>
      </c>
      <c r="J765" s="3" t="s">
        <v>820</v>
      </c>
      <c r="K765" s="5" t="s">
        <v>820</v>
      </c>
    </row>
    <row r="766" spans="1:11" x14ac:dyDescent="0.2">
      <c r="A766" s="1" t="s">
        <v>85</v>
      </c>
      <c r="B766" s="3" t="s">
        <v>16</v>
      </c>
      <c r="C766" s="3">
        <v>6</v>
      </c>
      <c r="D766" s="3">
        <v>19</v>
      </c>
      <c r="E766" s="3">
        <v>14</v>
      </c>
      <c r="F766" s="5" t="s">
        <v>820</v>
      </c>
      <c r="G766" s="3">
        <v>765</v>
      </c>
      <c r="H766" s="3" t="s">
        <v>820</v>
      </c>
      <c r="I766" s="3" t="s">
        <v>820</v>
      </c>
      <c r="J766" s="3" t="s">
        <v>820</v>
      </c>
      <c r="K766" s="5" t="s">
        <v>820</v>
      </c>
    </row>
    <row r="767" spans="1:11" x14ac:dyDescent="0.2">
      <c r="A767" s="1" t="s">
        <v>262</v>
      </c>
      <c r="B767" s="3" t="s">
        <v>0</v>
      </c>
      <c r="C767" s="3" t="s">
        <v>820</v>
      </c>
      <c r="D767" s="3">
        <v>18</v>
      </c>
      <c r="E767" s="3">
        <v>14</v>
      </c>
      <c r="F767" s="5" t="s">
        <v>820</v>
      </c>
      <c r="G767" s="3">
        <v>766</v>
      </c>
      <c r="H767" s="3" t="s">
        <v>820</v>
      </c>
      <c r="I767" s="3" t="s">
        <v>820</v>
      </c>
      <c r="J767" s="3" t="s">
        <v>820</v>
      </c>
      <c r="K767" s="5" t="s">
        <v>820</v>
      </c>
    </row>
    <row r="768" spans="1:11" x14ac:dyDescent="0.2">
      <c r="A768" s="1" t="s">
        <v>155</v>
      </c>
      <c r="B768" s="3" t="s">
        <v>17</v>
      </c>
      <c r="C768" s="3">
        <v>2</v>
      </c>
      <c r="D768" s="3">
        <v>29</v>
      </c>
      <c r="E768" s="3">
        <v>14</v>
      </c>
      <c r="F768" s="5" t="s">
        <v>820</v>
      </c>
      <c r="G768" s="3">
        <v>767</v>
      </c>
      <c r="H768" s="3" t="s">
        <v>820</v>
      </c>
      <c r="I768" s="3" t="s">
        <v>820</v>
      </c>
      <c r="J768" s="3" t="s">
        <v>820</v>
      </c>
      <c r="K768" s="5" t="s">
        <v>820</v>
      </c>
    </row>
    <row r="769" spans="1:11" x14ac:dyDescent="0.2">
      <c r="A769" s="1" t="s">
        <v>65</v>
      </c>
      <c r="B769" s="3" t="s">
        <v>11</v>
      </c>
      <c r="C769" s="3" t="s">
        <v>820</v>
      </c>
      <c r="D769" s="3">
        <v>19</v>
      </c>
      <c r="E769" s="3">
        <v>12</v>
      </c>
      <c r="F769" s="5" t="s">
        <v>820</v>
      </c>
      <c r="G769" s="3">
        <v>768</v>
      </c>
      <c r="H769" s="3" t="s">
        <v>820</v>
      </c>
      <c r="I769" s="3" t="s">
        <v>820</v>
      </c>
      <c r="J769" s="3" t="s">
        <v>820</v>
      </c>
      <c r="K769" s="5" t="s">
        <v>820</v>
      </c>
    </row>
    <row r="770" spans="1:11" x14ac:dyDescent="0.2">
      <c r="A770" s="1" t="s">
        <v>207</v>
      </c>
      <c r="B770" s="3" t="s">
        <v>0</v>
      </c>
      <c r="C770" s="3" t="s">
        <v>820</v>
      </c>
      <c r="D770" s="3">
        <v>19</v>
      </c>
      <c r="E770" s="3">
        <v>14</v>
      </c>
      <c r="F770" s="5" t="s">
        <v>820</v>
      </c>
      <c r="G770" s="3">
        <v>769</v>
      </c>
      <c r="H770" s="3" t="s">
        <v>820</v>
      </c>
      <c r="I770" s="3" t="s">
        <v>820</v>
      </c>
      <c r="J770" s="3" t="s">
        <v>820</v>
      </c>
      <c r="K770" s="5" t="s">
        <v>820</v>
      </c>
    </row>
    <row r="771" spans="1:11" x14ac:dyDescent="0.2">
      <c r="A771" s="1" t="s">
        <v>60</v>
      </c>
      <c r="B771" s="3" t="s">
        <v>11</v>
      </c>
      <c r="C771" s="3">
        <v>17</v>
      </c>
      <c r="D771" s="3">
        <v>22</v>
      </c>
      <c r="E771" s="3">
        <v>12</v>
      </c>
      <c r="F771" s="5" t="s">
        <v>820</v>
      </c>
      <c r="G771" s="3">
        <v>770</v>
      </c>
      <c r="H771" s="3" t="s">
        <v>820</v>
      </c>
      <c r="I771" s="3" t="s">
        <v>820</v>
      </c>
      <c r="J771" s="3" t="s">
        <v>820</v>
      </c>
      <c r="K771" s="5" t="s">
        <v>820</v>
      </c>
    </row>
    <row r="772" spans="1:11" x14ac:dyDescent="0.2">
      <c r="A772" s="1" t="s">
        <v>566</v>
      </c>
      <c r="B772" s="3" t="s">
        <v>0</v>
      </c>
      <c r="C772" s="3" t="s">
        <v>820</v>
      </c>
      <c r="D772" s="3">
        <v>18</v>
      </c>
      <c r="E772" s="3">
        <v>14</v>
      </c>
      <c r="F772" s="5" t="s">
        <v>820</v>
      </c>
      <c r="G772" s="3">
        <v>771</v>
      </c>
      <c r="H772" s="3" t="s">
        <v>820</v>
      </c>
      <c r="I772" s="3" t="s">
        <v>820</v>
      </c>
      <c r="J772" s="3" t="s">
        <v>820</v>
      </c>
      <c r="K772" s="5" t="s">
        <v>820</v>
      </c>
    </row>
    <row r="773" spans="1:11" x14ac:dyDescent="0.2">
      <c r="A773" s="1" t="s">
        <v>734</v>
      </c>
      <c r="B773" s="3" t="s">
        <v>12</v>
      </c>
      <c r="C773" s="3">
        <v>12</v>
      </c>
      <c r="D773" s="3">
        <v>20</v>
      </c>
      <c r="E773" s="3">
        <v>13</v>
      </c>
      <c r="F773" s="5" t="s">
        <v>820</v>
      </c>
      <c r="G773" s="3">
        <v>772</v>
      </c>
      <c r="H773" s="3" t="s">
        <v>820</v>
      </c>
      <c r="I773" s="3" t="s">
        <v>820</v>
      </c>
      <c r="J773" s="3" t="s">
        <v>820</v>
      </c>
      <c r="K773" s="5" t="s">
        <v>820</v>
      </c>
    </row>
    <row r="774" spans="1:11" x14ac:dyDescent="0.2">
      <c r="A774" s="1" t="s">
        <v>345</v>
      </c>
      <c r="B774" s="3" t="s">
        <v>17</v>
      </c>
      <c r="C774" s="3" t="s">
        <v>820</v>
      </c>
      <c r="D774" s="3">
        <v>22</v>
      </c>
      <c r="E774" s="3">
        <v>14</v>
      </c>
      <c r="F774" s="5" t="s">
        <v>820</v>
      </c>
      <c r="G774" s="3">
        <v>773</v>
      </c>
      <c r="H774" s="3" t="s">
        <v>820</v>
      </c>
      <c r="I774" s="3" t="s">
        <v>820</v>
      </c>
      <c r="J774" s="3" t="s">
        <v>820</v>
      </c>
      <c r="K774" s="5" t="s">
        <v>820</v>
      </c>
    </row>
    <row r="775" spans="1:11" x14ac:dyDescent="0.2">
      <c r="A775" s="1" t="s">
        <v>224</v>
      </c>
      <c r="B775" s="3" t="s">
        <v>8</v>
      </c>
      <c r="C775" s="3">
        <v>2</v>
      </c>
      <c r="D775" s="3">
        <v>20</v>
      </c>
      <c r="E775" s="3">
        <v>12</v>
      </c>
      <c r="F775" s="5" t="s">
        <v>820</v>
      </c>
      <c r="G775" s="3">
        <v>774</v>
      </c>
      <c r="H775" s="3" t="s">
        <v>820</v>
      </c>
      <c r="I775" s="3" t="s">
        <v>820</v>
      </c>
      <c r="J775" s="3" t="s">
        <v>820</v>
      </c>
      <c r="K775" s="5" t="s">
        <v>820</v>
      </c>
    </row>
    <row r="776" spans="1:11" x14ac:dyDescent="0.2">
      <c r="A776" s="1" t="s">
        <v>393</v>
      </c>
      <c r="B776" s="3" t="s">
        <v>17</v>
      </c>
      <c r="C776" s="3" t="s">
        <v>820</v>
      </c>
      <c r="D776" s="3">
        <v>23</v>
      </c>
      <c r="E776" s="3">
        <v>14</v>
      </c>
      <c r="F776" s="5" t="s">
        <v>820</v>
      </c>
      <c r="G776" s="3">
        <v>775</v>
      </c>
      <c r="H776" s="3" t="s">
        <v>820</v>
      </c>
      <c r="I776" s="3" t="s">
        <v>820</v>
      </c>
      <c r="J776" s="3" t="s">
        <v>820</v>
      </c>
      <c r="K776" s="5" t="s">
        <v>820</v>
      </c>
    </row>
    <row r="777" spans="1:11" x14ac:dyDescent="0.2">
      <c r="A777" s="1" t="s">
        <v>704</v>
      </c>
      <c r="B777" s="3" t="s">
        <v>2</v>
      </c>
      <c r="C777" s="3">
        <v>2</v>
      </c>
      <c r="D777" s="3">
        <v>26</v>
      </c>
      <c r="E777" s="3">
        <v>13</v>
      </c>
      <c r="F777" s="5" t="s">
        <v>820</v>
      </c>
      <c r="G777" s="3">
        <v>776</v>
      </c>
      <c r="H777" s="3" t="s">
        <v>820</v>
      </c>
      <c r="I777" s="3" t="s">
        <v>820</v>
      </c>
      <c r="J777" s="3" t="s">
        <v>820</v>
      </c>
      <c r="K777" s="5" t="s">
        <v>820</v>
      </c>
    </row>
    <row r="778" spans="1:11" x14ac:dyDescent="0.2">
      <c r="A778" s="1" t="s">
        <v>601</v>
      </c>
      <c r="B778" s="3" t="s">
        <v>15</v>
      </c>
      <c r="C778" s="3" t="s">
        <v>820</v>
      </c>
      <c r="D778" s="3">
        <v>19</v>
      </c>
      <c r="E778" s="3">
        <v>14</v>
      </c>
      <c r="F778" s="5" t="s">
        <v>820</v>
      </c>
      <c r="G778" s="3">
        <v>777</v>
      </c>
      <c r="H778" s="3" t="s">
        <v>820</v>
      </c>
      <c r="I778" s="3" t="s">
        <v>820</v>
      </c>
      <c r="J778" s="3" t="s">
        <v>820</v>
      </c>
      <c r="K778" s="5" t="s">
        <v>820</v>
      </c>
    </row>
    <row r="779" spans="1:11" x14ac:dyDescent="0.2">
      <c r="A779" s="1" t="s">
        <v>805</v>
      </c>
      <c r="B779" s="3" t="s">
        <v>13</v>
      </c>
      <c r="C779" s="3" t="s">
        <v>820</v>
      </c>
      <c r="D779" s="3">
        <v>18</v>
      </c>
      <c r="E779" s="3">
        <v>13</v>
      </c>
      <c r="F779" s="5" t="s">
        <v>820</v>
      </c>
      <c r="G779" s="3">
        <v>778</v>
      </c>
      <c r="H779" s="3" t="s">
        <v>820</v>
      </c>
      <c r="I779" s="3" t="s">
        <v>820</v>
      </c>
      <c r="J779" s="3" t="s">
        <v>820</v>
      </c>
      <c r="K779" s="5" t="s">
        <v>820</v>
      </c>
    </row>
    <row r="780" spans="1:11" x14ac:dyDescent="0.2">
      <c r="A780" s="1" t="s">
        <v>466</v>
      </c>
      <c r="B780" s="3" t="s">
        <v>9</v>
      </c>
      <c r="C780" s="3">
        <v>2</v>
      </c>
      <c r="D780" s="3">
        <v>19</v>
      </c>
      <c r="E780" s="3">
        <v>10</v>
      </c>
      <c r="F780" s="5" t="s">
        <v>820</v>
      </c>
      <c r="G780" s="3">
        <v>779</v>
      </c>
      <c r="H780" s="3" t="s">
        <v>820</v>
      </c>
      <c r="I780" s="3" t="s">
        <v>820</v>
      </c>
      <c r="J780" s="3" t="s">
        <v>820</v>
      </c>
      <c r="K780" s="5" t="s">
        <v>820</v>
      </c>
    </row>
    <row r="781" spans="1:11" x14ac:dyDescent="0.2">
      <c r="A781" s="1" t="s">
        <v>71</v>
      </c>
      <c r="B781" s="3" t="s">
        <v>7</v>
      </c>
      <c r="C781" s="3">
        <v>13</v>
      </c>
      <c r="D781" s="3">
        <v>28</v>
      </c>
      <c r="E781" s="3">
        <v>13</v>
      </c>
      <c r="F781" s="5" t="s">
        <v>820</v>
      </c>
      <c r="G781" s="3">
        <v>780</v>
      </c>
      <c r="H781" s="3" t="s">
        <v>820</v>
      </c>
      <c r="I781" s="3" t="s">
        <v>820</v>
      </c>
      <c r="J781" s="3" t="s">
        <v>820</v>
      </c>
      <c r="K781" s="5" t="s">
        <v>820</v>
      </c>
    </row>
    <row r="782" spans="1:11" x14ac:dyDescent="0.2">
      <c r="A782" s="1" t="s">
        <v>192</v>
      </c>
      <c r="B782" s="3" t="s">
        <v>14</v>
      </c>
      <c r="C782" s="3" t="s">
        <v>820</v>
      </c>
      <c r="D782" s="3">
        <v>18</v>
      </c>
      <c r="E782" s="3">
        <v>12</v>
      </c>
      <c r="F782" s="5" t="s">
        <v>820</v>
      </c>
      <c r="G782" s="3">
        <v>781</v>
      </c>
      <c r="H782" s="3" t="s">
        <v>820</v>
      </c>
      <c r="I782" s="3" t="s">
        <v>820</v>
      </c>
      <c r="J782" s="3" t="s">
        <v>820</v>
      </c>
      <c r="K782" s="5" t="s">
        <v>820</v>
      </c>
    </row>
    <row r="783" spans="1:11" x14ac:dyDescent="0.2">
      <c r="A783" s="1" t="s">
        <v>365</v>
      </c>
      <c r="B783" s="3" t="s">
        <v>1</v>
      </c>
      <c r="C783" s="3" t="s">
        <v>820</v>
      </c>
      <c r="D783" s="3">
        <v>19</v>
      </c>
      <c r="E783" s="3">
        <v>13</v>
      </c>
      <c r="F783" s="5" t="s">
        <v>820</v>
      </c>
      <c r="G783" s="3">
        <v>782</v>
      </c>
      <c r="H783" s="3" t="s">
        <v>820</v>
      </c>
      <c r="I783" s="3" t="s">
        <v>820</v>
      </c>
      <c r="J783" s="3" t="s">
        <v>820</v>
      </c>
      <c r="K783" s="5" t="s">
        <v>820</v>
      </c>
    </row>
    <row r="784" spans="1:11" x14ac:dyDescent="0.2">
      <c r="A784" s="1" t="s">
        <v>481</v>
      </c>
      <c r="B784" s="3" t="s">
        <v>15</v>
      </c>
      <c r="C784" s="3" t="s">
        <v>820</v>
      </c>
      <c r="D784" s="3">
        <v>17</v>
      </c>
      <c r="E784" s="3">
        <v>14</v>
      </c>
      <c r="F784" s="5" t="s">
        <v>820</v>
      </c>
      <c r="G784" s="3">
        <v>783</v>
      </c>
      <c r="H784" s="3" t="s">
        <v>820</v>
      </c>
      <c r="I784" s="3" t="s">
        <v>820</v>
      </c>
      <c r="J784" s="3" t="s">
        <v>820</v>
      </c>
      <c r="K784" s="5" t="s">
        <v>820</v>
      </c>
    </row>
    <row r="785" spans="1:11" x14ac:dyDescent="0.2">
      <c r="A785" s="1" t="s">
        <v>544</v>
      </c>
      <c r="B785" s="3" t="s">
        <v>1</v>
      </c>
      <c r="C785" s="3" t="s">
        <v>820</v>
      </c>
      <c r="D785" s="3">
        <v>20</v>
      </c>
      <c r="E785" s="3">
        <v>13</v>
      </c>
      <c r="F785" s="5" t="s">
        <v>820</v>
      </c>
      <c r="G785" s="3">
        <v>784</v>
      </c>
      <c r="H785" s="3" t="s">
        <v>820</v>
      </c>
      <c r="I785" s="3" t="s">
        <v>820</v>
      </c>
      <c r="J785" s="3" t="s">
        <v>820</v>
      </c>
      <c r="K785" s="5" t="s">
        <v>820</v>
      </c>
    </row>
    <row r="786" spans="1:11" x14ac:dyDescent="0.2">
      <c r="A786" s="1" t="s">
        <v>721</v>
      </c>
      <c r="B786" s="3" t="s">
        <v>17</v>
      </c>
      <c r="C786" s="3">
        <v>18</v>
      </c>
      <c r="D786" s="3">
        <v>24</v>
      </c>
      <c r="E786" s="3">
        <v>14</v>
      </c>
      <c r="F786" s="5" t="s">
        <v>820</v>
      </c>
      <c r="G786" s="3">
        <v>785</v>
      </c>
      <c r="H786" s="3" t="s">
        <v>820</v>
      </c>
      <c r="I786" s="3" t="s">
        <v>820</v>
      </c>
      <c r="J786" s="3" t="s">
        <v>820</v>
      </c>
      <c r="K786" s="5" t="s">
        <v>820</v>
      </c>
    </row>
    <row r="787" spans="1:11" x14ac:dyDescent="0.2">
      <c r="A787" s="1" t="s">
        <v>793</v>
      </c>
      <c r="B787" s="3" t="s">
        <v>14</v>
      </c>
      <c r="C787" s="3">
        <v>15</v>
      </c>
      <c r="D787" s="3">
        <v>19</v>
      </c>
      <c r="E787" s="3">
        <v>12</v>
      </c>
      <c r="F787" s="5" t="s">
        <v>820</v>
      </c>
      <c r="G787" s="3">
        <v>786</v>
      </c>
      <c r="H787" s="3" t="s">
        <v>820</v>
      </c>
      <c r="I787" s="3" t="s">
        <v>820</v>
      </c>
      <c r="J787" s="3" t="s">
        <v>820</v>
      </c>
      <c r="K787" s="5" t="s">
        <v>820</v>
      </c>
    </row>
    <row r="788" spans="1:11" x14ac:dyDescent="0.2">
      <c r="A788" s="1" t="s">
        <v>570</v>
      </c>
      <c r="B788" s="3" t="s">
        <v>11</v>
      </c>
      <c r="C788" s="3" t="s">
        <v>820</v>
      </c>
      <c r="D788" s="3">
        <v>19</v>
      </c>
      <c r="E788" s="3">
        <v>12</v>
      </c>
      <c r="F788" s="5" t="s">
        <v>820</v>
      </c>
      <c r="G788" s="3">
        <v>787</v>
      </c>
      <c r="H788" s="3" t="s">
        <v>820</v>
      </c>
      <c r="I788" s="3" t="s">
        <v>820</v>
      </c>
      <c r="J788" s="3" t="s">
        <v>820</v>
      </c>
      <c r="K788" s="5" t="s">
        <v>820</v>
      </c>
    </row>
    <row r="789" spans="1:11" x14ac:dyDescent="0.2">
      <c r="A789" s="1" t="s">
        <v>143</v>
      </c>
      <c r="B789" s="3" t="s">
        <v>7</v>
      </c>
      <c r="C789" s="3">
        <v>21</v>
      </c>
      <c r="D789" s="3">
        <v>26</v>
      </c>
      <c r="E789" s="3">
        <v>13</v>
      </c>
      <c r="F789" s="5" t="s">
        <v>820</v>
      </c>
      <c r="G789" s="3">
        <v>788</v>
      </c>
      <c r="H789" s="3" t="s">
        <v>820</v>
      </c>
      <c r="I789" s="3" t="s">
        <v>820</v>
      </c>
      <c r="J789" s="3" t="s">
        <v>820</v>
      </c>
      <c r="K789" s="5" t="s">
        <v>820</v>
      </c>
    </row>
    <row r="790" spans="1:11" x14ac:dyDescent="0.2">
      <c r="A790" s="1" t="s">
        <v>549</v>
      </c>
      <c r="B790" s="3" t="s">
        <v>7</v>
      </c>
      <c r="C790" s="3" t="s">
        <v>820</v>
      </c>
      <c r="D790" s="3">
        <v>18</v>
      </c>
      <c r="E790" s="3">
        <v>13</v>
      </c>
      <c r="F790" s="5" t="s">
        <v>820</v>
      </c>
      <c r="G790" s="3">
        <v>789</v>
      </c>
      <c r="H790" s="3" t="s">
        <v>820</v>
      </c>
      <c r="I790" s="3" t="s">
        <v>820</v>
      </c>
      <c r="J790" s="3" t="s">
        <v>820</v>
      </c>
      <c r="K790" s="5" t="s">
        <v>820</v>
      </c>
    </row>
    <row r="791" spans="1:11" x14ac:dyDescent="0.2">
      <c r="A791" s="1" t="s">
        <v>811</v>
      </c>
      <c r="B791" s="3" t="s">
        <v>1</v>
      </c>
      <c r="C791" s="3" t="s">
        <v>820</v>
      </c>
      <c r="D791" s="3">
        <v>18</v>
      </c>
      <c r="E791" s="3">
        <v>13</v>
      </c>
      <c r="F791" s="5" t="s">
        <v>820</v>
      </c>
      <c r="G791" s="3">
        <v>790</v>
      </c>
      <c r="H791" s="3" t="s">
        <v>820</v>
      </c>
      <c r="I791" s="3" t="s">
        <v>820</v>
      </c>
      <c r="J791" s="3" t="s">
        <v>820</v>
      </c>
      <c r="K791" s="5" t="s">
        <v>820</v>
      </c>
    </row>
    <row r="792" spans="1:11" x14ac:dyDescent="0.2">
      <c r="A792" s="1" t="s">
        <v>107</v>
      </c>
      <c r="B792" s="3" t="s">
        <v>5</v>
      </c>
      <c r="C792" s="3" t="s">
        <v>820</v>
      </c>
      <c r="D792" s="3">
        <v>17</v>
      </c>
      <c r="E792" s="3">
        <v>13</v>
      </c>
      <c r="F792" s="5" t="s">
        <v>820</v>
      </c>
      <c r="G792" s="3">
        <v>791</v>
      </c>
      <c r="H792" s="3" t="s">
        <v>820</v>
      </c>
      <c r="I792" s="3" t="s">
        <v>820</v>
      </c>
      <c r="J792" s="3" t="s">
        <v>820</v>
      </c>
      <c r="K792" s="5" t="s">
        <v>820</v>
      </c>
    </row>
    <row r="793" spans="1:11" x14ac:dyDescent="0.2">
      <c r="A793" s="1" t="s">
        <v>716</v>
      </c>
      <c r="B793" s="3" t="s">
        <v>16</v>
      </c>
      <c r="C793" s="3">
        <v>2</v>
      </c>
      <c r="D793" s="3">
        <v>19</v>
      </c>
      <c r="E793" s="3">
        <v>14</v>
      </c>
      <c r="F793" s="5" t="s">
        <v>820</v>
      </c>
      <c r="G793" s="3">
        <v>792</v>
      </c>
      <c r="H793" s="3" t="s">
        <v>820</v>
      </c>
      <c r="I793" s="3" t="s">
        <v>820</v>
      </c>
      <c r="J793" s="3" t="s">
        <v>820</v>
      </c>
      <c r="K793" s="5" t="s">
        <v>820</v>
      </c>
    </row>
    <row r="794" spans="1:11" x14ac:dyDescent="0.2">
      <c r="A794" s="1" t="s">
        <v>609</v>
      </c>
      <c r="B794" s="3" t="s">
        <v>6</v>
      </c>
      <c r="C794" s="3" t="s">
        <v>820</v>
      </c>
      <c r="D794" s="3">
        <v>18</v>
      </c>
      <c r="E794" s="3">
        <v>10</v>
      </c>
      <c r="F794" s="5" t="s">
        <v>820</v>
      </c>
      <c r="G794" s="3">
        <v>793</v>
      </c>
      <c r="H794" s="3" t="s">
        <v>820</v>
      </c>
      <c r="I794" s="3" t="s">
        <v>820</v>
      </c>
      <c r="J794" s="3" t="s">
        <v>820</v>
      </c>
      <c r="K794" s="5" t="s">
        <v>820</v>
      </c>
    </row>
    <row r="795" spans="1:11" x14ac:dyDescent="0.2">
      <c r="A795" s="1" t="s">
        <v>99</v>
      </c>
      <c r="B795" s="3" t="s">
        <v>6</v>
      </c>
      <c r="C795" s="3">
        <v>3</v>
      </c>
      <c r="D795" s="3">
        <v>19</v>
      </c>
      <c r="E795" s="3">
        <v>10</v>
      </c>
      <c r="F795" s="5" t="s">
        <v>820</v>
      </c>
      <c r="G795" s="3">
        <v>794</v>
      </c>
      <c r="H795" s="3" t="s">
        <v>820</v>
      </c>
      <c r="I795" s="3" t="s">
        <v>820</v>
      </c>
      <c r="J795" s="3" t="s">
        <v>820</v>
      </c>
      <c r="K795" s="5" t="s">
        <v>820</v>
      </c>
    </row>
    <row r="796" spans="1:11" x14ac:dyDescent="0.2">
      <c r="A796" s="1" t="s">
        <v>313</v>
      </c>
      <c r="B796" s="3" t="s">
        <v>15</v>
      </c>
      <c r="C796" s="3">
        <v>17</v>
      </c>
      <c r="D796" s="3">
        <v>19</v>
      </c>
      <c r="E796" s="3">
        <v>14</v>
      </c>
      <c r="F796" s="5" t="s">
        <v>820</v>
      </c>
      <c r="G796" s="3">
        <v>795</v>
      </c>
      <c r="H796" s="3" t="s">
        <v>820</v>
      </c>
      <c r="I796" s="3" t="s">
        <v>820</v>
      </c>
      <c r="J796" s="3" t="s">
        <v>820</v>
      </c>
      <c r="K796" s="5" t="s">
        <v>820</v>
      </c>
    </row>
    <row r="797" spans="1:11" x14ac:dyDescent="0.2">
      <c r="A797" s="1" t="s">
        <v>668</v>
      </c>
      <c r="B797" s="3" t="s">
        <v>12</v>
      </c>
      <c r="C797" s="3">
        <v>2</v>
      </c>
      <c r="D797" s="3">
        <v>20</v>
      </c>
      <c r="E797" s="3">
        <v>13</v>
      </c>
      <c r="F797" s="5" t="s">
        <v>820</v>
      </c>
      <c r="G797" s="3">
        <v>796</v>
      </c>
      <c r="H797" s="3" t="s">
        <v>820</v>
      </c>
      <c r="I797" s="3" t="s">
        <v>820</v>
      </c>
      <c r="J797" s="3" t="s">
        <v>820</v>
      </c>
      <c r="K797" s="5" t="s">
        <v>820</v>
      </c>
    </row>
    <row r="798" spans="1:11" x14ac:dyDescent="0.2">
      <c r="A798" s="1" t="s">
        <v>706</v>
      </c>
      <c r="B798" s="3" t="s">
        <v>9</v>
      </c>
      <c r="C798" s="3" t="s">
        <v>820</v>
      </c>
      <c r="D798" s="3">
        <v>20</v>
      </c>
      <c r="E798" s="3">
        <v>10</v>
      </c>
      <c r="F798" s="5" t="s">
        <v>820</v>
      </c>
      <c r="G798" s="3">
        <v>797</v>
      </c>
      <c r="H798" s="3" t="s">
        <v>820</v>
      </c>
      <c r="I798" s="3" t="s">
        <v>820</v>
      </c>
      <c r="J798" s="3" t="s">
        <v>820</v>
      </c>
      <c r="K798" s="5" t="s">
        <v>820</v>
      </c>
    </row>
    <row r="799" spans="1:11" x14ac:dyDescent="0.2">
      <c r="A799" s="1" t="s">
        <v>769</v>
      </c>
      <c r="B799" s="3" t="s">
        <v>1</v>
      </c>
      <c r="C799" s="3" t="s">
        <v>820</v>
      </c>
      <c r="D799" s="3">
        <v>18</v>
      </c>
      <c r="E799" s="3">
        <v>13</v>
      </c>
      <c r="F799" s="5" t="s">
        <v>820</v>
      </c>
      <c r="G799" s="3">
        <v>798</v>
      </c>
      <c r="H799" s="3" t="s">
        <v>820</v>
      </c>
      <c r="I799" s="3" t="s">
        <v>820</v>
      </c>
      <c r="J799" s="3" t="s">
        <v>820</v>
      </c>
      <c r="K799" s="5" t="s">
        <v>820</v>
      </c>
    </row>
    <row r="800" spans="1:11" x14ac:dyDescent="0.2">
      <c r="A800" s="1" t="s">
        <v>204</v>
      </c>
      <c r="B800" s="3" t="s">
        <v>9</v>
      </c>
      <c r="C800" s="3" t="s">
        <v>820</v>
      </c>
      <c r="D800" s="3">
        <v>20</v>
      </c>
      <c r="E800" s="3">
        <v>10</v>
      </c>
      <c r="F800" s="5" t="s">
        <v>820</v>
      </c>
      <c r="G800" s="3">
        <v>799</v>
      </c>
      <c r="H800" s="3" t="s">
        <v>820</v>
      </c>
      <c r="I800" s="3" t="s">
        <v>820</v>
      </c>
      <c r="J800" s="3" t="s">
        <v>820</v>
      </c>
      <c r="K800" s="5" t="s">
        <v>820</v>
      </c>
    </row>
    <row r="801" spans="1:11" x14ac:dyDescent="0.2">
      <c r="A801" s="1" t="s">
        <v>631</v>
      </c>
      <c r="B801" s="3" t="s">
        <v>11</v>
      </c>
      <c r="C801" s="3" t="s">
        <v>820</v>
      </c>
      <c r="D801" s="3">
        <v>22</v>
      </c>
      <c r="E801" s="3">
        <v>12</v>
      </c>
      <c r="F801" s="5" t="s">
        <v>820</v>
      </c>
      <c r="G801" s="3">
        <v>800</v>
      </c>
      <c r="H801" s="3" t="s">
        <v>820</v>
      </c>
      <c r="I801" s="3" t="s">
        <v>820</v>
      </c>
      <c r="J801" s="3" t="s">
        <v>820</v>
      </c>
      <c r="K801" s="5" t="s">
        <v>820</v>
      </c>
    </row>
    <row r="802" spans="1:11" x14ac:dyDescent="0.2">
      <c r="A802" s="1" t="s">
        <v>231</v>
      </c>
      <c r="B802" s="3" t="s">
        <v>14</v>
      </c>
      <c r="C802" s="3">
        <v>17</v>
      </c>
      <c r="D802" s="3">
        <v>19</v>
      </c>
      <c r="E802" s="3">
        <v>12</v>
      </c>
      <c r="F802" s="5" t="s">
        <v>820</v>
      </c>
      <c r="G802" s="3">
        <v>801</v>
      </c>
      <c r="H802" s="3" t="s">
        <v>820</v>
      </c>
      <c r="I802" s="3" t="s">
        <v>820</v>
      </c>
      <c r="J802" s="3" t="s">
        <v>820</v>
      </c>
      <c r="K802" s="5" t="s">
        <v>820</v>
      </c>
    </row>
    <row r="803" spans="1:11" x14ac:dyDescent="0.2">
      <c r="A803" s="1" t="s">
        <v>261</v>
      </c>
      <c r="B803" s="3" t="s">
        <v>12</v>
      </c>
      <c r="C803" s="3" t="s">
        <v>820</v>
      </c>
      <c r="D803" s="3">
        <v>21</v>
      </c>
      <c r="E803" s="3">
        <v>13</v>
      </c>
      <c r="F803" s="5" t="s">
        <v>820</v>
      </c>
      <c r="G803" s="3">
        <v>802</v>
      </c>
      <c r="H803" s="3" t="s">
        <v>820</v>
      </c>
      <c r="I803" s="3" t="s">
        <v>820</v>
      </c>
      <c r="J803" s="3" t="s">
        <v>820</v>
      </c>
      <c r="K803" s="5" t="s">
        <v>820</v>
      </c>
    </row>
    <row r="804" spans="1:11" x14ac:dyDescent="0.2">
      <c r="A804" s="1" t="s">
        <v>291</v>
      </c>
      <c r="B804" s="3" t="s">
        <v>17</v>
      </c>
      <c r="C804" s="3">
        <v>7</v>
      </c>
      <c r="D804" s="3">
        <v>19</v>
      </c>
      <c r="E804" s="3">
        <v>14</v>
      </c>
      <c r="F804" s="5" t="s">
        <v>820</v>
      </c>
      <c r="G804" s="3">
        <v>803</v>
      </c>
      <c r="H804" s="3" t="s">
        <v>820</v>
      </c>
      <c r="I804" s="3" t="s">
        <v>820</v>
      </c>
      <c r="J804" s="3" t="s">
        <v>820</v>
      </c>
      <c r="K804" s="5" t="s">
        <v>820</v>
      </c>
    </row>
    <row r="805" spans="1:11" x14ac:dyDescent="0.2">
      <c r="A805" s="1" t="s">
        <v>50</v>
      </c>
      <c r="B805" s="3" t="s">
        <v>13</v>
      </c>
      <c r="C805" s="3" t="s">
        <v>820</v>
      </c>
      <c r="D805" s="3">
        <v>18</v>
      </c>
      <c r="E805" s="3">
        <v>13</v>
      </c>
      <c r="F805" s="5" t="s">
        <v>820</v>
      </c>
      <c r="G805" s="3">
        <v>804</v>
      </c>
      <c r="H805" s="3" t="s">
        <v>820</v>
      </c>
      <c r="I805" s="3" t="s">
        <v>820</v>
      </c>
      <c r="J805" s="3" t="s">
        <v>820</v>
      </c>
      <c r="K805" s="5" t="s">
        <v>820</v>
      </c>
    </row>
    <row r="806" spans="1:11" x14ac:dyDescent="0.2">
      <c r="A806" s="1" t="s">
        <v>710</v>
      </c>
      <c r="B806" s="3" t="s">
        <v>12</v>
      </c>
      <c r="C806" s="3" t="s">
        <v>820</v>
      </c>
      <c r="D806" s="3">
        <v>19</v>
      </c>
      <c r="E806" s="3">
        <v>13</v>
      </c>
      <c r="F806" s="5" t="s">
        <v>820</v>
      </c>
      <c r="G806" s="3">
        <v>805</v>
      </c>
      <c r="H806" s="3" t="s">
        <v>820</v>
      </c>
      <c r="I806" s="3" t="s">
        <v>820</v>
      </c>
      <c r="J806" s="3" t="s">
        <v>820</v>
      </c>
      <c r="K806" s="5" t="s">
        <v>820</v>
      </c>
    </row>
  </sheetData>
  <autoFilter ref="A1:K806">
    <sortState ref="A2:K806">
      <sortCondition ref="G1:G8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K806"/>
  <sheetViews>
    <sheetView workbookViewId="0">
      <selection activeCell="A2" sqref="A2"/>
    </sheetView>
  </sheetViews>
  <sheetFormatPr baseColWidth="10" defaultRowHeight="15" x14ac:dyDescent="0.2"/>
  <cols>
    <col min="1" max="1" width="24.5" bestFit="1" customWidth="1"/>
    <col min="2" max="5" width="13.33203125" customWidth="1"/>
    <col min="6" max="6" width="14.5" bestFit="1" customWidth="1"/>
    <col min="7" max="7" width="13.83203125" bestFit="1" customWidth="1"/>
    <col min="8" max="8" width="14.83203125" bestFit="1" customWidth="1"/>
    <col min="9" max="9" width="13.33203125" customWidth="1"/>
    <col min="10" max="10" width="15.5" bestFit="1" customWidth="1"/>
    <col min="11" max="11" width="41" bestFit="1" customWidth="1"/>
  </cols>
  <sheetData>
    <row r="1" spans="1:11" x14ac:dyDescent="0.2">
      <c r="A1" s="7" t="s">
        <v>20</v>
      </c>
      <c r="B1" s="4" t="s">
        <v>18</v>
      </c>
      <c r="C1" s="4" t="s">
        <v>885</v>
      </c>
      <c r="D1" s="4" t="s">
        <v>830</v>
      </c>
      <c r="E1" s="4" t="s">
        <v>19</v>
      </c>
      <c r="F1" s="4" t="s">
        <v>868</v>
      </c>
      <c r="G1" s="4" t="s">
        <v>845</v>
      </c>
      <c r="H1" s="4" t="s">
        <v>846</v>
      </c>
      <c r="I1" s="4" t="s">
        <v>847</v>
      </c>
      <c r="J1" s="4" t="s">
        <v>848</v>
      </c>
      <c r="K1" s="4" t="s">
        <v>849</v>
      </c>
    </row>
    <row r="2" spans="1:11" x14ac:dyDescent="0.2">
      <c r="A2" s="1" t="s">
        <v>269</v>
      </c>
      <c r="B2" s="3" t="s">
        <v>1</v>
      </c>
      <c r="C2" s="3">
        <v>19</v>
      </c>
      <c r="D2" s="3">
        <v>29</v>
      </c>
      <c r="E2" s="3">
        <v>13</v>
      </c>
      <c r="F2" s="5" t="s">
        <v>821</v>
      </c>
      <c r="G2" s="3">
        <v>1</v>
      </c>
      <c r="H2" s="3">
        <v>2705</v>
      </c>
      <c r="I2" s="3">
        <v>128.81</v>
      </c>
      <c r="J2" s="3">
        <v>34.86</v>
      </c>
      <c r="K2" s="5">
        <v>50</v>
      </c>
    </row>
    <row r="3" spans="1:11" x14ac:dyDescent="0.2">
      <c r="A3" s="1" t="s">
        <v>246</v>
      </c>
      <c r="B3" s="3" t="s">
        <v>0</v>
      </c>
      <c r="C3" s="3">
        <v>21</v>
      </c>
      <c r="D3" s="3">
        <v>26</v>
      </c>
      <c r="E3" s="3">
        <v>14</v>
      </c>
      <c r="F3" s="5" t="s">
        <v>824</v>
      </c>
      <c r="G3" s="3">
        <v>2</v>
      </c>
      <c r="H3" s="3">
        <v>2237</v>
      </c>
      <c r="I3" s="3">
        <v>124.28</v>
      </c>
      <c r="J3" s="3">
        <v>22.96</v>
      </c>
      <c r="K3" s="5">
        <v>49</v>
      </c>
    </row>
    <row r="4" spans="1:11" x14ac:dyDescent="0.2">
      <c r="A4" s="1" t="s">
        <v>176</v>
      </c>
      <c r="B4" s="3" t="s">
        <v>17</v>
      </c>
      <c r="C4" s="3">
        <v>21</v>
      </c>
      <c r="D4" s="3">
        <v>27</v>
      </c>
      <c r="E4" s="3">
        <v>14</v>
      </c>
      <c r="F4" s="5" t="s">
        <v>824</v>
      </c>
      <c r="G4" s="3">
        <v>3</v>
      </c>
      <c r="H4" s="3">
        <v>2518</v>
      </c>
      <c r="I4" s="3">
        <v>119.91</v>
      </c>
      <c r="J4" s="3">
        <v>28.29</v>
      </c>
      <c r="K4" s="5">
        <v>47</v>
      </c>
    </row>
    <row r="5" spans="1:11" x14ac:dyDescent="0.2">
      <c r="A5" s="1" t="s">
        <v>589</v>
      </c>
      <c r="B5" s="3" t="s">
        <v>5</v>
      </c>
      <c r="C5" s="3">
        <v>16</v>
      </c>
      <c r="D5" s="3">
        <v>30</v>
      </c>
      <c r="E5" s="3">
        <v>13</v>
      </c>
      <c r="F5" s="5" t="s">
        <v>824</v>
      </c>
      <c r="G5" s="3">
        <v>4</v>
      </c>
      <c r="H5" s="3">
        <v>2557</v>
      </c>
      <c r="I5" s="3">
        <v>116.23</v>
      </c>
      <c r="J5" s="3">
        <v>24.18</v>
      </c>
      <c r="K5" s="5">
        <v>46</v>
      </c>
    </row>
    <row r="6" spans="1:11" x14ac:dyDescent="0.2">
      <c r="A6" s="1" t="s">
        <v>22</v>
      </c>
      <c r="B6" s="3" t="s">
        <v>17</v>
      </c>
      <c r="C6" s="3">
        <v>14</v>
      </c>
      <c r="D6" s="3">
        <v>33</v>
      </c>
      <c r="E6" s="3">
        <v>14</v>
      </c>
      <c r="F6" s="5" t="s">
        <v>824</v>
      </c>
      <c r="G6" s="3">
        <v>5</v>
      </c>
      <c r="H6" s="3">
        <v>693</v>
      </c>
      <c r="I6" s="3">
        <v>115.5</v>
      </c>
      <c r="J6" s="3">
        <v>52.66</v>
      </c>
      <c r="K6" s="5">
        <v>49</v>
      </c>
    </row>
    <row r="7" spans="1:11" x14ac:dyDescent="0.2">
      <c r="A7" s="1" t="s">
        <v>299</v>
      </c>
      <c r="B7" s="3" t="s">
        <v>15</v>
      </c>
      <c r="C7" s="3">
        <v>21</v>
      </c>
      <c r="D7" s="3">
        <v>26</v>
      </c>
      <c r="E7" s="3">
        <v>14</v>
      </c>
      <c r="F7" s="5" t="s">
        <v>824</v>
      </c>
      <c r="G7" s="3">
        <v>6</v>
      </c>
      <c r="H7" s="3">
        <v>2519</v>
      </c>
      <c r="I7" s="3">
        <v>114.5</v>
      </c>
      <c r="J7" s="3">
        <v>24.17</v>
      </c>
      <c r="K7" s="5">
        <v>43</v>
      </c>
    </row>
    <row r="8" spans="1:11" x14ac:dyDescent="0.2">
      <c r="A8" s="1" t="s">
        <v>539</v>
      </c>
      <c r="B8" s="3" t="s">
        <v>0</v>
      </c>
      <c r="C8" s="3">
        <v>21</v>
      </c>
      <c r="D8" s="3">
        <v>32</v>
      </c>
      <c r="E8" s="3">
        <v>14</v>
      </c>
      <c r="F8" s="5" t="s">
        <v>824</v>
      </c>
      <c r="G8" s="3">
        <v>7</v>
      </c>
      <c r="H8" s="3">
        <v>2384</v>
      </c>
      <c r="I8" s="3">
        <v>113.52</v>
      </c>
      <c r="J8" s="3">
        <v>15.89</v>
      </c>
      <c r="K8" s="5">
        <v>32</v>
      </c>
    </row>
    <row r="9" spans="1:11" x14ac:dyDescent="0.2">
      <c r="A9" s="1" t="s">
        <v>67</v>
      </c>
      <c r="B9" s="3" t="s">
        <v>13</v>
      </c>
      <c r="C9" s="3">
        <v>19</v>
      </c>
      <c r="D9" s="3">
        <v>27</v>
      </c>
      <c r="E9" s="3">
        <v>13</v>
      </c>
      <c r="F9" s="5" t="s">
        <v>824</v>
      </c>
      <c r="G9" s="3">
        <v>8</v>
      </c>
      <c r="H9" s="3">
        <v>1815</v>
      </c>
      <c r="I9" s="3">
        <v>113.44</v>
      </c>
      <c r="J9" s="3">
        <v>21.13</v>
      </c>
      <c r="K9" s="5">
        <v>23</v>
      </c>
    </row>
    <row r="10" spans="1:11" x14ac:dyDescent="0.2">
      <c r="A10" s="1" t="s">
        <v>195</v>
      </c>
      <c r="B10" s="3" t="s">
        <v>12</v>
      </c>
      <c r="C10" s="3">
        <v>4</v>
      </c>
      <c r="D10" s="3">
        <v>30</v>
      </c>
      <c r="E10" s="3">
        <v>13</v>
      </c>
      <c r="F10" s="5" t="s">
        <v>880</v>
      </c>
      <c r="G10" s="3">
        <v>9</v>
      </c>
      <c r="H10" s="3">
        <v>1918</v>
      </c>
      <c r="I10" s="3">
        <v>112.82</v>
      </c>
      <c r="J10" s="3">
        <v>25.23</v>
      </c>
      <c r="K10" s="5">
        <v>43</v>
      </c>
    </row>
    <row r="11" spans="1:11" x14ac:dyDescent="0.2">
      <c r="A11" s="1" t="s">
        <v>670</v>
      </c>
      <c r="B11" s="3" t="s">
        <v>12</v>
      </c>
      <c r="C11" s="3">
        <v>22</v>
      </c>
      <c r="D11" s="3">
        <v>32</v>
      </c>
      <c r="E11" s="3">
        <v>13</v>
      </c>
      <c r="F11" s="5" t="s">
        <v>828</v>
      </c>
      <c r="G11" s="3">
        <v>10</v>
      </c>
      <c r="H11" s="3">
        <v>2478</v>
      </c>
      <c r="I11" s="3">
        <v>112.64</v>
      </c>
      <c r="J11" s="3">
        <v>21.61</v>
      </c>
      <c r="K11" s="5">
        <v>45</v>
      </c>
    </row>
    <row r="12" spans="1:11" x14ac:dyDescent="0.2">
      <c r="A12" s="1" t="s">
        <v>469</v>
      </c>
      <c r="B12" s="3" t="s">
        <v>13</v>
      </c>
      <c r="C12" s="3">
        <v>22</v>
      </c>
      <c r="D12" s="3">
        <v>31</v>
      </c>
      <c r="E12" s="3">
        <v>13</v>
      </c>
      <c r="F12" s="5" t="s">
        <v>821</v>
      </c>
      <c r="G12" s="3">
        <v>11</v>
      </c>
      <c r="H12" s="3">
        <v>2215</v>
      </c>
      <c r="I12" s="3">
        <v>110.75</v>
      </c>
      <c r="J12" s="3">
        <v>23.21</v>
      </c>
      <c r="K12" s="5">
        <v>35</v>
      </c>
    </row>
    <row r="13" spans="1:11" x14ac:dyDescent="0.2">
      <c r="A13" s="1" t="s">
        <v>273</v>
      </c>
      <c r="B13" s="3" t="s">
        <v>9</v>
      </c>
      <c r="C13" s="3">
        <v>22</v>
      </c>
      <c r="D13" s="3">
        <v>29</v>
      </c>
      <c r="E13" s="3">
        <v>10</v>
      </c>
      <c r="F13" s="5" t="s">
        <v>880</v>
      </c>
      <c r="G13" s="3">
        <v>12</v>
      </c>
      <c r="H13" s="3">
        <v>2267</v>
      </c>
      <c r="I13" s="3">
        <v>110.43</v>
      </c>
      <c r="J13" s="3">
        <v>29.15</v>
      </c>
      <c r="K13" s="5">
        <v>40</v>
      </c>
    </row>
    <row r="14" spans="1:11" x14ac:dyDescent="0.2">
      <c r="A14" s="1" t="s">
        <v>396</v>
      </c>
      <c r="B14" s="3" t="s">
        <v>15</v>
      </c>
      <c r="C14" s="3">
        <v>19</v>
      </c>
      <c r="D14" s="3">
        <v>29</v>
      </c>
      <c r="E14" s="3">
        <v>14</v>
      </c>
      <c r="F14" s="5" t="s">
        <v>824</v>
      </c>
      <c r="G14" s="3">
        <v>13</v>
      </c>
      <c r="H14" s="3">
        <v>2425</v>
      </c>
      <c r="I14" s="3">
        <v>110.23</v>
      </c>
      <c r="J14" s="3">
        <v>22.52</v>
      </c>
      <c r="K14" s="5">
        <v>33</v>
      </c>
    </row>
    <row r="15" spans="1:11" x14ac:dyDescent="0.2">
      <c r="A15" s="1" t="s">
        <v>43</v>
      </c>
      <c r="B15" s="3" t="s">
        <v>4</v>
      </c>
      <c r="C15" s="3">
        <v>2</v>
      </c>
      <c r="D15" s="3">
        <v>29</v>
      </c>
      <c r="E15" s="3">
        <v>14</v>
      </c>
      <c r="F15" s="5" t="s">
        <v>824</v>
      </c>
      <c r="G15" s="3">
        <v>14</v>
      </c>
      <c r="H15" s="3">
        <v>2303</v>
      </c>
      <c r="I15" s="3">
        <v>109.67</v>
      </c>
      <c r="J15" s="3">
        <v>24.3</v>
      </c>
      <c r="K15" s="5">
        <v>29</v>
      </c>
    </row>
    <row r="16" spans="1:11" x14ac:dyDescent="0.2">
      <c r="A16" s="1" t="s">
        <v>334</v>
      </c>
      <c r="B16" s="3" t="s">
        <v>13</v>
      </c>
      <c r="C16" s="3">
        <v>19</v>
      </c>
      <c r="D16" s="3">
        <v>33</v>
      </c>
      <c r="E16" s="3">
        <v>13</v>
      </c>
      <c r="F16" s="5" t="s">
        <v>881</v>
      </c>
      <c r="G16" s="3">
        <v>15</v>
      </c>
      <c r="H16" s="3">
        <v>1841</v>
      </c>
      <c r="I16" s="3">
        <v>108.29</v>
      </c>
      <c r="J16" s="3">
        <v>31.72</v>
      </c>
      <c r="K16" s="5">
        <v>18</v>
      </c>
    </row>
    <row r="17" spans="1:11" x14ac:dyDescent="0.2">
      <c r="A17" s="1" t="s">
        <v>362</v>
      </c>
      <c r="B17" s="3" t="s">
        <v>10</v>
      </c>
      <c r="C17" s="3">
        <v>22</v>
      </c>
      <c r="D17" s="3">
        <v>29</v>
      </c>
      <c r="E17" s="3">
        <v>14</v>
      </c>
      <c r="F17" s="5" t="s">
        <v>821</v>
      </c>
      <c r="G17" s="3">
        <v>16</v>
      </c>
      <c r="H17" s="3">
        <v>2267</v>
      </c>
      <c r="I17" s="3">
        <v>107.95</v>
      </c>
      <c r="J17" s="3">
        <v>31.38</v>
      </c>
      <c r="K17" s="5">
        <v>32</v>
      </c>
    </row>
    <row r="18" spans="1:11" x14ac:dyDescent="0.2">
      <c r="A18" s="1" t="s">
        <v>654</v>
      </c>
      <c r="B18" s="3" t="s">
        <v>0</v>
      </c>
      <c r="C18" s="3">
        <v>10</v>
      </c>
      <c r="D18" s="3">
        <v>35</v>
      </c>
      <c r="E18" s="3">
        <v>14</v>
      </c>
      <c r="F18" s="5" t="s">
        <v>821</v>
      </c>
      <c r="G18" s="3">
        <v>17</v>
      </c>
      <c r="H18" s="3">
        <v>2264</v>
      </c>
      <c r="I18" s="3">
        <v>107.81</v>
      </c>
      <c r="J18" s="3">
        <v>26.55</v>
      </c>
      <c r="K18" s="5">
        <v>17</v>
      </c>
    </row>
    <row r="19" spans="1:11" x14ac:dyDescent="0.2">
      <c r="A19" s="1" t="s">
        <v>750</v>
      </c>
      <c r="B19" s="3" t="s">
        <v>5</v>
      </c>
      <c r="C19" s="3">
        <v>21</v>
      </c>
      <c r="D19" s="3">
        <v>24</v>
      </c>
      <c r="E19" s="3">
        <v>13</v>
      </c>
      <c r="F19" s="5" t="s">
        <v>824</v>
      </c>
      <c r="G19" s="3">
        <v>18</v>
      </c>
      <c r="H19" s="3">
        <v>2243</v>
      </c>
      <c r="I19" s="3">
        <v>106.81</v>
      </c>
      <c r="J19" s="3">
        <v>23.62</v>
      </c>
      <c r="K19" s="5">
        <v>30</v>
      </c>
    </row>
    <row r="20" spans="1:11" x14ac:dyDescent="0.2">
      <c r="A20" s="1" t="s">
        <v>772</v>
      </c>
      <c r="B20" s="3" t="s">
        <v>12</v>
      </c>
      <c r="C20" s="3">
        <v>22</v>
      </c>
      <c r="D20" s="3">
        <v>27</v>
      </c>
      <c r="E20" s="3">
        <v>13</v>
      </c>
      <c r="F20" s="5" t="s">
        <v>824</v>
      </c>
      <c r="G20" s="3">
        <v>19</v>
      </c>
      <c r="H20" s="3">
        <v>2340</v>
      </c>
      <c r="I20" s="3">
        <v>106.36</v>
      </c>
      <c r="J20" s="3">
        <v>25.06</v>
      </c>
      <c r="K20" s="5">
        <v>33</v>
      </c>
    </row>
    <row r="21" spans="1:11" x14ac:dyDescent="0.2">
      <c r="A21" s="1" t="s">
        <v>693</v>
      </c>
      <c r="B21" s="3" t="s">
        <v>10</v>
      </c>
      <c r="C21" s="3">
        <v>22</v>
      </c>
      <c r="D21" s="3">
        <v>27</v>
      </c>
      <c r="E21" s="3">
        <v>14</v>
      </c>
      <c r="F21" s="5" t="s">
        <v>824</v>
      </c>
      <c r="G21" s="3">
        <v>20</v>
      </c>
      <c r="H21" s="3">
        <v>1688</v>
      </c>
      <c r="I21" s="3">
        <v>105.5</v>
      </c>
      <c r="J21" s="3">
        <v>30.73</v>
      </c>
      <c r="K21" s="5">
        <v>30</v>
      </c>
    </row>
    <row r="22" spans="1:11" x14ac:dyDescent="0.2">
      <c r="A22" s="1" t="s">
        <v>467</v>
      </c>
      <c r="B22" s="3" t="s">
        <v>16</v>
      </c>
      <c r="C22" s="3">
        <v>22</v>
      </c>
      <c r="D22" s="3">
        <v>26</v>
      </c>
      <c r="E22" s="3">
        <v>14</v>
      </c>
      <c r="F22" s="5" t="s">
        <v>880</v>
      </c>
      <c r="G22" s="3">
        <v>21</v>
      </c>
      <c r="H22" s="3">
        <v>2321</v>
      </c>
      <c r="I22" s="3">
        <v>105.5</v>
      </c>
      <c r="J22" s="3">
        <v>28.56</v>
      </c>
      <c r="K22" s="5">
        <v>42</v>
      </c>
    </row>
    <row r="23" spans="1:11" x14ac:dyDescent="0.2">
      <c r="A23" s="1" t="s">
        <v>319</v>
      </c>
      <c r="B23" s="3" t="s">
        <v>7</v>
      </c>
      <c r="C23" s="3">
        <v>22</v>
      </c>
      <c r="D23" s="3">
        <v>25</v>
      </c>
      <c r="E23" s="3">
        <v>13</v>
      </c>
      <c r="F23" s="5" t="s">
        <v>824</v>
      </c>
      <c r="G23" s="3">
        <v>22</v>
      </c>
      <c r="H23" s="3">
        <v>2306</v>
      </c>
      <c r="I23" s="3">
        <v>104.82</v>
      </c>
      <c r="J23" s="3">
        <v>20.52</v>
      </c>
      <c r="K23" s="5" t="s">
        <v>820</v>
      </c>
    </row>
    <row r="24" spans="1:11" x14ac:dyDescent="0.2">
      <c r="A24" s="1" t="s">
        <v>666</v>
      </c>
      <c r="B24" s="3" t="s">
        <v>17</v>
      </c>
      <c r="C24" s="3">
        <v>18</v>
      </c>
      <c r="D24" s="3">
        <v>29</v>
      </c>
      <c r="E24" s="3">
        <v>14</v>
      </c>
      <c r="F24" s="5" t="s">
        <v>824</v>
      </c>
      <c r="G24" s="3">
        <v>23</v>
      </c>
      <c r="H24" s="3">
        <v>2096</v>
      </c>
      <c r="I24" s="3">
        <v>104.8</v>
      </c>
      <c r="J24" s="3">
        <v>31.29</v>
      </c>
      <c r="K24" s="5">
        <v>34</v>
      </c>
    </row>
    <row r="25" spans="1:11" x14ac:dyDescent="0.2">
      <c r="A25" s="1" t="s">
        <v>527</v>
      </c>
      <c r="B25" s="3" t="s">
        <v>3</v>
      </c>
      <c r="C25" s="3">
        <v>22</v>
      </c>
      <c r="D25" s="3">
        <v>24</v>
      </c>
      <c r="E25" s="3">
        <v>12</v>
      </c>
      <c r="F25" s="5" t="s">
        <v>880</v>
      </c>
      <c r="G25" s="3">
        <v>24</v>
      </c>
      <c r="H25" s="3">
        <v>1776</v>
      </c>
      <c r="I25" s="3">
        <v>104.47</v>
      </c>
      <c r="J25" s="3">
        <v>31.01</v>
      </c>
      <c r="K25" s="5">
        <v>24</v>
      </c>
    </row>
    <row r="26" spans="1:11" x14ac:dyDescent="0.2">
      <c r="A26" s="1" t="s">
        <v>173</v>
      </c>
      <c r="B26" s="3" t="s">
        <v>8</v>
      </c>
      <c r="C26" s="3">
        <v>22</v>
      </c>
      <c r="D26" s="3">
        <v>25</v>
      </c>
      <c r="E26" s="3">
        <v>12</v>
      </c>
      <c r="F26" s="5" t="s">
        <v>825</v>
      </c>
      <c r="G26" s="3">
        <v>25</v>
      </c>
      <c r="H26" s="3">
        <v>2298</v>
      </c>
      <c r="I26" s="3">
        <v>104.46</v>
      </c>
      <c r="J26" s="3">
        <v>20.63</v>
      </c>
      <c r="K26" s="5">
        <v>35</v>
      </c>
    </row>
    <row r="27" spans="1:11" x14ac:dyDescent="0.2">
      <c r="A27" s="1" t="s">
        <v>560</v>
      </c>
      <c r="B27" s="3" t="s">
        <v>0</v>
      </c>
      <c r="C27" s="3">
        <v>21</v>
      </c>
      <c r="D27" s="3">
        <v>24</v>
      </c>
      <c r="E27" s="3">
        <v>14</v>
      </c>
      <c r="F27" s="5" t="s">
        <v>824</v>
      </c>
      <c r="G27" s="3">
        <v>26</v>
      </c>
      <c r="H27" s="3">
        <v>2295</v>
      </c>
      <c r="I27" s="3">
        <v>104.32</v>
      </c>
      <c r="J27" s="3">
        <v>28.38</v>
      </c>
      <c r="K27" s="5">
        <v>30</v>
      </c>
    </row>
    <row r="28" spans="1:11" x14ac:dyDescent="0.2">
      <c r="A28" s="1" t="s">
        <v>83</v>
      </c>
      <c r="B28" s="3" t="s">
        <v>17</v>
      </c>
      <c r="C28" s="3">
        <v>17</v>
      </c>
      <c r="D28" s="3">
        <v>26</v>
      </c>
      <c r="E28" s="3">
        <v>14</v>
      </c>
      <c r="F28" s="5" t="s">
        <v>879</v>
      </c>
      <c r="G28" s="3">
        <v>27</v>
      </c>
      <c r="H28" s="3">
        <v>2190</v>
      </c>
      <c r="I28" s="3">
        <v>104.29</v>
      </c>
      <c r="J28" s="3">
        <v>22.01</v>
      </c>
      <c r="K28" s="5">
        <v>25</v>
      </c>
    </row>
    <row r="29" spans="1:11" x14ac:dyDescent="0.2">
      <c r="A29" s="1" t="s">
        <v>718</v>
      </c>
      <c r="B29" s="3" t="s">
        <v>4</v>
      </c>
      <c r="C29" s="3">
        <v>20</v>
      </c>
      <c r="D29" s="3">
        <v>27</v>
      </c>
      <c r="E29" s="3">
        <v>14</v>
      </c>
      <c r="F29" s="5" t="s">
        <v>824</v>
      </c>
      <c r="G29" s="3">
        <v>28</v>
      </c>
      <c r="H29" s="3">
        <v>2294</v>
      </c>
      <c r="I29" s="3">
        <v>104.27</v>
      </c>
      <c r="J29" s="3">
        <v>19.600000000000001</v>
      </c>
      <c r="K29" s="5">
        <v>21</v>
      </c>
    </row>
    <row r="30" spans="1:11" x14ac:dyDescent="0.2">
      <c r="A30" s="1" t="s">
        <v>681</v>
      </c>
      <c r="B30" s="3" t="s">
        <v>5</v>
      </c>
      <c r="C30" s="3">
        <v>22</v>
      </c>
      <c r="D30" s="3">
        <v>27</v>
      </c>
      <c r="E30" s="3">
        <v>13</v>
      </c>
      <c r="F30" s="5" t="s">
        <v>824</v>
      </c>
      <c r="G30" s="3">
        <v>29</v>
      </c>
      <c r="H30" s="3">
        <v>1667</v>
      </c>
      <c r="I30" s="3">
        <v>104.19</v>
      </c>
      <c r="J30" s="3">
        <v>23.62</v>
      </c>
      <c r="K30" s="5">
        <v>31</v>
      </c>
    </row>
    <row r="31" spans="1:11" x14ac:dyDescent="0.2">
      <c r="A31" s="1" t="s">
        <v>552</v>
      </c>
      <c r="B31" s="3" t="s">
        <v>11</v>
      </c>
      <c r="C31" s="3" t="s">
        <v>820</v>
      </c>
      <c r="D31" s="3">
        <v>27</v>
      </c>
      <c r="E31" s="3">
        <v>12</v>
      </c>
      <c r="F31" s="5" t="s">
        <v>821</v>
      </c>
      <c r="G31" s="3">
        <v>30</v>
      </c>
      <c r="H31" s="3">
        <v>2078</v>
      </c>
      <c r="I31" s="3">
        <v>103.9</v>
      </c>
      <c r="J31" s="3">
        <v>26.85</v>
      </c>
      <c r="K31" s="5">
        <v>17</v>
      </c>
    </row>
    <row r="32" spans="1:11" x14ac:dyDescent="0.2">
      <c r="A32" s="1" t="s">
        <v>247</v>
      </c>
      <c r="B32" s="3" t="s">
        <v>11</v>
      </c>
      <c r="C32" s="3">
        <v>22</v>
      </c>
      <c r="D32" s="3">
        <v>25</v>
      </c>
      <c r="E32" s="3">
        <v>12</v>
      </c>
      <c r="F32" s="5" t="s">
        <v>824</v>
      </c>
      <c r="G32" s="3">
        <v>31</v>
      </c>
      <c r="H32" s="3">
        <v>2283</v>
      </c>
      <c r="I32" s="3">
        <v>103.77</v>
      </c>
      <c r="J32" s="3">
        <v>17.23</v>
      </c>
      <c r="K32" s="5">
        <v>26</v>
      </c>
    </row>
    <row r="33" spans="1:11" x14ac:dyDescent="0.2">
      <c r="A33" s="1" t="s">
        <v>88</v>
      </c>
      <c r="B33" s="3" t="s">
        <v>8</v>
      </c>
      <c r="C33" s="3">
        <v>22</v>
      </c>
      <c r="D33" s="3">
        <v>22</v>
      </c>
      <c r="E33" s="3">
        <v>12</v>
      </c>
      <c r="F33" s="5" t="s">
        <v>880</v>
      </c>
      <c r="G33" s="3">
        <v>32</v>
      </c>
      <c r="H33" s="3">
        <v>2065</v>
      </c>
      <c r="I33" s="3">
        <v>103.25</v>
      </c>
      <c r="J33" s="3">
        <v>27.77</v>
      </c>
      <c r="K33" s="5">
        <v>28</v>
      </c>
    </row>
    <row r="34" spans="1:11" x14ac:dyDescent="0.2">
      <c r="A34" s="1" t="s">
        <v>542</v>
      </c>
      <c r="B34" s="3" t="s">
        <v>14</v>
      </c>
      <c r="C34" s="3">
        <v>22</v>
      </c>
      <c r="D34" s="3">
        <v>30</v>
      </c>
      <c r="E34" s="3">
        <v>12</v>
      </c>
      <c r="F34" s="5" t="s">
        <v>824</v>
      </c>
      <c r="G34" s="3">
        <v>33</v>
      </c>
      <c r="H34" s="3">
        <v>1960</v>
      </c>
      <c r="I34" s="3">
        <v>103.16</v>
      </c>
      <c r="J34" s="3">
        <v>19.55</v>
      </c>
      <c r="K34" s="5">
        <v>12</v>
      </c>
    </row>
    <row r="35" spans="1:11" x14ac:dyDescent="0.2">
      <c r="A35" s="1" t="s">
        <v>429</v>
      </c>
      <c r="B35" s="3" t="s">
        <v>2</v>
      </c>
      <c r="C35" s="3">
        <v>19</v>
      </c>
      <c r="D35" s="3">
        <v>31</v>
      </c>
      <c r="E35" s="3">
        <v>13</v>
      </c>
      <c r="F35" s="5" t="s">
        <v>824</v>
      </c>
      <c r="G35" s="3">
        <v>34</v>
      </c>
      <c r="H35" s="3">
        <v>1955</v>
      </c>
      <c r="I35" s="3">
        <v>102.9</v>
      </c>
      <c r="J35" s="3">
        <v>25.59</v>
      </c>
      <c r="K35" s="5">
        <v>20</v>
      </c>
    </row>
    <row r="36" spans="1:11" x14ac:dyDescent="0.2">
      <c r="A36" s="1" t="s">
        <v>675</v>
      </c>
      <c r="B36" s="3" t="s">
        <v>12</v>
      </c>
      <c r="C36" s="3">
        <v>22</v>
      </c>
      <c r="D36" s="3">
        <v>24</v>
      </c>
      <c r="E36" s="3">
        <v>13</v>
      </c>
      <c r="F36" s="5" t="s">
        <v>824</v>
      </c>
      <c r="G36" s="3">
        <v>35</v>
      </c>
      <c r="H36" s="3">
        <v>1439</v>
      </c>
      <c r="I36" s="3">
        <v>102.79</v>
      </c>
      <c r="J36" s="3">
        <v>31.79</v>
      </c>
      <c r="K36" s="5">
        <v>23</v>
      </c>
    </row>
    <row r="37" spans="1:11" x14ac:dyDescent="0.2">
      <c r="A37" s="1" t="s">
        <v>256</v>
      </c>
      <c r="B37" s="3" t="s">
        <v>2</v>
      </c>
      <c r="C37" s="3">
        <v>13</v>
      </c>
      <c r="D37" s="3">
        <v>26</v>
      </c>
      <c r="E37" s="3">
        <v>13</v>
      </c>
      <c r="F37" s="5" t="s">
        <v>882</v>
      </c>
      <c r="G37" s="3">
        <v>36</v>
      </c>
      <c r="H37" s="3">
        <v>1327</v>
      </c>
      <c r="I37" s="3">
        <v>102.08</v>
      </c>
      <c r="J37" s="3">
        <v>25.21</v>
      </c>
      <c r="K37" s="5">
        <v>28</v>
      </c>
    </row>
    <row r="38" spans="1:11" x14ac:dyDescent="0.2">
      <c r="A38" s="1" t="s">
        <v>638</v>
      </c>
      <c r="B38" s="3" t="s">
        <v>9</v>
      </c>
      <c r="C38" s="3">
        <v>20</v>
      </c>
      <c r="D38" s="3">
        <v>27</v>
      </c>
      <c r="E38" s="3">
        <v>10</v>
      </c>
      <c r="F38" s="5" t="s">
        <v>824</v>
      </c>
      <c r="G38" s="3">
        <v>37</v>
      </c>
      <c r="H38" s="3">
        <v>1631</v>
      </c>
      <c r="I38" s="3">
        <v>101.94</v>
      </c>
      <c r="J38" s="3">
        <v>30.3</v>
      </c>
      <c r="K38" s="5">
        <v>37</v>
      </c>
    </row>
    <row r="39" spans="1:11" x14ac:dyDescent="0.2">
      <c r="A39" s="1" t="s">
        <v>72</v>
      </c>
      <c r="B39" s="3" t="s">
        <v>0</v>
      </c>
      <c r="C39" s="3">
        <v>2</v>
      </c>
      <c r="D39" s="3">
        <v>25</v>
      </c>
      <c r="E39" s="3">
        <v>14</v>
      </c>
      <c r="F39" s="5" t="s">
        <v>880</v>
      </c>
      <c r="G39" s="3">
        <v>38</v>
      </c>
      <c r="H39" s="3">
        <v>1525</v>
      </c>
      <c r="I39" s="3">
        <v>101.67</v>
      </c>
      <c r="J39" s="3">
        <v>24.89</v>
      </c>
      <c r="K39" s="5">
        <v>30</v>
      </c>
    </row>
    <row r="40" spans="1:11" x14ac:dyDescent="0.2">
      <c r="A40" s="1" t="s">
        <v>305</v>
      </c>
      <c r="B40" s="3" t="s">
        <v>9</v>
      </c>
      <c r="C40" s="3">
        <v>20</v>
      </c>
      <c r="D40" s="3">
        <v>27</v>
      </c>
      <c r="E40" s="3">
        <v>10</v>
      </c>
      <c r="F40" s="5" t="s">
        <v>824</v>
      </c>
      <c r="G40" s="3">
        <v>39</v>
      </c>
      <c r="H40" s="3">
        <v>2225</v>
      </c>
      <c r="I40" s="3">
        <v>101.14</v>
      </c>
      <c r="J40" s="3">
        <v>19.11</v>
      </c>
      <c r="K40" s="5">
        <v>10</v>
      </c>
    </row>
    <row r="41" spans="1:11" x14ac:dyDescent="0.2">
      <c r="A41" s="1" t="s">
        <v>611</v>
      </c>
      <c r="B41" s="3" t="s">
        <v>16</v>
      </c>
      <c r="C41" s="3">
        <v>19</v>
      </c>
      <c r="D41" s="3">
        <v>25</v>
      </c>
      <c r="E41" s="3">
        <v>14</v>
      </c>
      <c r="F41" s="5" t="s">
        <v>824</v>
      </c>
      <c r="G41" s="3">
        <v>40</v>
      </c>
      <c r="H41" s="3">
        <v>808</v>
      </c>
      <c r="I41" s="3">
        <v>101</v>
      </c>
      <c r="J41" s="3">
        <v>19.170000000000002</v>
      </c>
      <c r="K41" s="5">
        <v>15</v>
      </c>
    </row>
    <row r="42" spans="1:11" x14ac:dyDescent="0.2">
      <c r="A42" s="1" t="s">
        <v>818</v>
      </c>
      <c r="B42" s="3" t="s">
        <v>13</v>
      </c>
      <c r="C42" s="3">
        <v>21</v>
      </c>
      <c r="D42" s="3">
        <v>29</v>
      </c>
      <c r="E42" s="3">
        <v>13</v>
      </c>
      <c r="F42" s="5" t="s">
        <v>880</v>
      </c>
      <c r="G42" s="3">
        <v>41</v>
      </c>
      <c r="H42" s="3">
        <v>2214</v>
      </c>
      <c r="I42" s="3">
        <v>100.64</v>
      </c>
      <c r="J42" s="3">
        <v>27.57</v>
      </c>
      <c r="K42" s="5">
        <v>27</v>
      </c>
    </row>
    <row r="43" spans="1:11" x14ac:dyDescent="0.2">
      <c r="A43" s="1" t="s">
        <v>507</v>
      </c>
      <c r="B43" s="3" t="s">
        <v>15</v>
      </c>
      <c r="C43" s="3">
        <v>11</v>
      </c>
      <c r="D43" s="3">
        <v>32</v>
      </c>
      <c r="E43" s="3">
        <v>14</v>
      </c>
      <c r="F43" s="5" t="s">
        <v>824</v>
      </c>
      <c r="G43" s="3">
        <v>42</v>
      </c>
      <c r="H43" s="3">
        <v>2011</v>
      </c>
      <c r="I43" s="3">
        <v>100.55</v>
      </c>
      <c r="J43" s="3">
        <v>26.93</v>
      </c>
      <c r="K43" s="5">
        <v>30</v>
      </c>
    </row>
    <row r="44" spans="1:11" x14ac:dyDescent="0.2">
      <c r="A44" s="1" t="s">
        <v>220</v>
      </c>
      <c r="B44" s="3" t="s">
        <v>16</v>
      </c>
      <c r="C44" s="3">
        <v>22</v>
      </c>
      <c r="D44" s="3">
        <v>24</v>
      </c>
      <c r="E44" s="3">
        <v>14</v>
      </c>
      <c r="F44" s="5" t="s">
        <v>824</v>
      </c>
      <c r="G44" s="3">
        <v>43</v>
      </c>
      <c r="H44" s="3">
        <v>2206</v>
      </c>
      <c r="I44" s="3">
        <v>100.27</v>
      </c>
      <c r="J44" s="3">
        <v>17.809999999999999</v>
      </c>
      <c r="K44" s="5">
        <v>14</v>
      </c>
    </row>
    <row r="45" spans="1:11" x14ac:dyDescent="0.2">
      <c r="A45" s="1" t="s">
        <v>458</v>
      </c>
      <c r="B45" s="3" t="s">
        <v>8</v>
      </c>
      <c r="C45" s="3">
        <v>22</v>
      </c>
      <c r="D45" s="3">
        <v>23</v>
      </c>
      <c r="E45" s="3">
        <v>12</v>
      </c>
      <c r="F45" s="5" t="s">
        <v>824</v>
      </c>
      <c r="G45" s="3">
        <v>44</v>
      </c>
      <c r="H45" s="3">
        <v>1998</v>
      </c>
      <c r="I45" s="3">
        <v>99.9</v>
      </c>
      <c r="J45" s="3">
        <v>22.17</v>
      </c>
      <c r="K45" s="5">
        <v>13</v>
      </c>
    </row>
    <row r="46" spans="1:11" x14ac:dyDescent="0.2">
      <c r="A46" s="1" t="s">
        <v>150</v>
      </c>
      <c r="B46" s="3" t="s">
        <v>16</v>
      </c>
      <c r="C46" s="3">
        <v>22</v>
      </c>
      <c r="D46" s="3">
        <v>27</v>
      </c>
      <c r="E46" s="3">
        <v>14</v>
      </c>
      <c r="F46" s="5" t="s">
        <v>824</v>
      </c>
      <c r="G46" s="3">
        <v>45</v>
      </c>
      <c r="H46" s="3">
        <v>2096</v>
      </c>
      <c r="I46" s="3">
        <v>99.81</v>
      </c>
      <c r="J46" s="3">
        <v>27.94</v>
      </c>
      <c r="K46" s="5">
        <v>18</v>
      </c>
    </row>
    <row r="47" spans="1:11" x14ac:dyDescent="0.2">
      <c r="A47" s="1" t="s">
        <v>579</v>
      </c>
      <c r="B47" s="3" t="s">
        <v>15</v>
      </c>
      <c r="C47" s="3">
        <v>22</v>
      </c>
      <c r="D47" s="3">
        <v>25</v>
      </c>
      <c r="E47" s="3">
        <v>14</v>
      </c>
      <c r="F47" s="5" t="s">
        <v>824</v>
      </c>
      <c r="G47" s="3">
        <v>46</v>
      </c>
      <c r="H47" s="3">
        <v>1895</v>
      </c>
      <c r="I47" s="3">
        <v>99.74</v>
      </c>
      <c r="J47" s="3">
        <v>25.97</v>
      </c>
      <c r="K47" s="5">
        <v>20</v>
      </c>
    </row>
    <row r="48" spans="1:11" x14ac:dyDescent="0.2">
      <c r="A48" s="1" t="s">
        <v>598</v>
      </c>
      <c r="B48" s="3" t="s">
        <v>8</v>
      </c>
      <c r="C48" s="3">
        <v>22</v>
      </c>
      <c r="D48" s="3">
        <v>31</v>
      </c>
      <c r="E48" s="3">
        <v>12</v>
      </c>
      <c r="F48" s="5" t="s">
        <v>828</v>
      </c>
      <c r="G48" s="3">
        <v>47</v>
      </c>
      <c r="H48" s="3">
        <v>1984</v>
      </c>
      <c r="I48" s="3">
        <v>99.2</v>
      </c>
      <c r="J48" s="3">
        <v>25.36</v>
      </c>
      <c r="K48" s="5">
        <v>10</v>
      </c>
    </row>
    <row r="49" spans="1:11" x14ac:dyDescent="0.2">
      <c r="A49" s="1" t="s">
        <v>84</v>
      </c>
      <c r="B49" s="3" t="s">
        <v>9</v>
      </c>
      <c r="C49" s="3">
        <v>21</v>
      </c>
      <c r="D49" s="3">
        <v>29</v>
      </c>
      <c r="E49" s="3">
        <v>10</v>
      </c>
      <c r="F49" s="5" t="s">
        <v>824</v>
      </c>
      <c r="G49" s="3">
        <v>48</v>
      </c>
      <c r="H49" s="3">
        <v>2182</v>
      </c>
      <c r="I49" s="3">
        <v>99.18</v>
      </c>
      <c r="J49" s="3">
        <v>19.88</v>
      </c>
      <c r="K49" s="5">
        <v>18</v>
      </c>
    </row>
    <row r="50" spans="1:11" x14ac:dyDescent="0.2">
      <c r="A50" s="1" t="s">
        <v>360</v>
      </c>
      <c r="B50" s="3" t="s">
        <v>15</v>
      </c>
      <c r="C50" s="3">
        <v>17</v>
      </c>
      <c r="D50" s="3">
        <v>30</v>
      </c>
      <c r="E50" s="3">
        <v>14</v>
      </c>
      <c r="F50" s="5" t="s">
        <v>824</v>
      </c>
      <c r="G50" s="3">
        <v>49</v>
      </c>
      <c r="H50" s="3">
        <v>2167</v>
      </c>
      <c r="I50" s="3">
        <v>98.5</v>
      </c>
      <c r="J50" s="3">
        <v>25.45</v>
      </c>
      <c r="K50" s="5">
        <v>12</v>
      </c>
    </row>
    <row r="51" spans="1:11" x14ac:dyDescent="0.2">
      <c r="A51" s="1" t="s">
        <v>770</v>
      </c>
      <c r="B51" s="3" t="s">
        <v>8</v>
      </c>
      <c r="C51" s="3">
        <v>12</v>
      </c>
      <c r="D51" s="3">
        <v>25</v>
      </c>
      <c r="E51" s="3">
        <v>12</v>
      </c>
      <c r="F51" s="5" t="s">
        <v>824</v>
      </c>
      <c r="G51" s="3">
        <v>50</v>
      </c>
      <c r="H51" s="3">
        <v>1871</v>
      </c>
      <c r="I51" s="3">
        <v>98.47</v>
      </c>
      <c r="J51" s="3">
        <v>32.49</v>
      </c>
      <c r="K51" s="5">
        <v>15</v>
      </c>
    </row>
    <row r="52" spans="1:11" x14ac:dyDescent="0.2">
      <c r="A52" s="1" t="s">
        <v>762</v>
      </c>
      <c r="B52" s="3" t="s">
        <v>2</v>
      </c>
      <c r="C52" s="3">
        <v>19</v>
      </c>
      <c r="D52" s="3">
        <v>32</v>
      </c>
      <c r="E52" s="3">
        <v>13</v>
      </c>
      <c r="F52" s="5" t="s">
        <v>824</v>
      </c>
      <c r="G52" s="3">
        <v>51</v>
      </c>
      <c r="H52" s="3">
        <v>2060</v>
      </c>
      <c r="I52" s="3">
        <v>98.1</v>
      </c>
      <c r="J52" s="3">
        <v>26.41</v>
      </c>
      <c r="K52" s="5">
        <v>12</v>
      </c>
    </row>
    <row r="53" spans="1:11" x14ac:dyDescent="0.2">
      <c r="A53" s="1" t="s">
        <v>25</v>
      </c>
      <c r="B53" s="3" t="s">
        <v>5</v>
      </c>
      <c r="C53" s="3">
        <v>22</v>
      </c>
      <c r="D53" s="3">
        <v>24</v>
      </c>
      <c r="E53" s="3">
        <v>13</v>
      </c>
      <c r="F53" s="5" t="s">
        <v>880</v>
      </c>
      <c r="G53" s="3">
        <v>52</v>
      </c>
      <c r="H53" s="3">
        <v>1763</v>
      </c>
      <c r="I53" s="3">
        <v>97.94</v>
      </c>
      <c r="J53" s="3">
        <v>26.57</v>
      </c>
      <c r="K53" s="5">
        <v>12</v>
      </c>
    </row>
    <row r="54" spans="1:11" x14ac:dyDescent="0.2">
      <c r="A54" s="1" t="s">
        <v>800</v>
      </c>
      <c r="B54" s="3" t="s">
        <v>9</v>
      </c>
      <c r="C54" s="3">
        <v>18</v>
      </c>
      <c r="D54" s="3">
        <v>24</v>
      </c>
      <c r="E54" s="3">
        <v>10</v>
      </c>
      <c r="F54" s="5" t="s">
        <v>825</v>
      </c>
      <c r="G54" s="3">
        <v>53</v>
      </c>
      <c r="H54" s="3">
        <v>2152</v>
      </c>
      <c r="I54" s="3">
        <v>97.82</v>
      </c>
      <c r="J54" s="3">
        <v>18.34</v>
      </c>
      <c r="K54" s="5">
        <v>28</v>
      </c>
    </row>
    <row r="55" spans="1:11" x14ac:dyDescent="0.2">
      <c r="A55" s="1" t="s">
        <v>520</v>
      </c>
      <c r="B55" s="3" t="s">
        <v>16</v>
      </c>
      <c r="C55" s="3">
        <v>5</v>
      </c>
      <c r="D55" s="3">
        <v>25</v>
      </c>
      <c r="E55" s="3">
        <v>14</v>
      </c>
      <c r="F55" s="5" t="s">
        <v>824</v>
      </c>
      <c r="G55" s="3">
        <v>54</v>
      </c>
      <c r="H55" s="3">
        <v>2145</v>
      </c>
      <c r="I55" s="3">
        <v>97.5</v>
      </c>
      <c r="J55" s="3">
        <v>22.44</v>
      </c>
      <c r="K55" s="5">
        <v>10</v>
      </c>
    </row>
    <row r="56" spans="1:11" x14ac:dyDescent="0.2">
      <c r="A56" s="1" t="s">
        <v>799</v>
      </c>
      <c r="B56" s="3" t="s">
        <v>9</v>
      </c>
      <c r="C56" s="3">
        <v>22</v>
      </c>
      <c r="D56" s="3">
        <v>23</v>
      </c>
      <c r="E56" s="3">
        <v>10</v>
      </c>
      <c r="F56" s="5" t="s">
        <v>824</v>
      </c>
      <c r="G56" s="3">
        <v>55</v>
      </c>
      <c r="H56" s="3">
        <v>1268</v>
      </c>
      <c r="I56" s="3">
        <v>97.31</v>
      </c>
      <c r="J56" s="3">
        <v>40.43</v>
      </c>
      <c r="K56" s="5">
        <v>18</v>
      </c>
    </row>
    <row r="57" spans="1:11" x14ac:dyDescent="0.2">
      <c r="A57" s="1" t="s">
        <v>266</v>
      </c>
      <c r="B57" s="3" t="s">
        <v>7</v>
      </c>
      <c r="C57" s="3">
        <v>22</v>
      </c>
      <c r="D57" s="3">
        <v>32</v>
      </c>
      <c r="E57" s="3">
        <v>13</v>
      </c>
      <c r="F57" s="5" t="s">
        <v>880</v>
      </c>
      <c r="G57" s="3">
        <v>56</v>
      </c>
      <c r="H57" s="3">
        <v>2139</v>
      </c>
      <c r="I57" s="3">
        <v>97.23</v>
      </c>
      <c r="J57" s="3">
        <v>23.45</v>
      </c>
      <c r="K57" s="5">
        <v>14</v>
      </c>
    </row>
    <row r="58" spans="1:11" x14ac:dyDescent="0.2">
      <c r="A58" s="1" t="s">
        <v>290</v>
      </c>
      <c r="B58" s="3" t="s">
        <v>17</v>
      </c>
      <c r="C58" s="3">
        <v>19</v>
      </c>
      <c r="D58" s="3">
        <v>25</v>
      </c>
      <c r="E58" s="3">
        <v>14</v>
      </c>
      <c r="F58" s="5" t="s">
        <v>824</v>
      </c>
      <c r="G58" s="3">
        <v>57</v>
      </c>
      <c r="H58" s="3">
        <v>2040</v>
      </c>
      <c r="I58" s="3">
        <v>97.14</v>
      </c>
      <c r="J58" s="3">
        <v>26.87</v>
      </c>
      <c r="K58" s="5">
        <v>6</v>
      </c>
    </row>
    <row r="59" spans="1:11" x14ac:dyDescent="0.2">
      <c r="A59" s="1" t="s">
        <v>615</v>
      </c>
      <c r="B59" s="3" t="s">
        <v>16</v>
      </c>
      <c r="C59" s="3">
        <v>22</v>
      </c>
      <c r="D59" s="3">
        <v>28</v>
      </c>
      <c r="E59" s="3">
        <v>14</v>
      </c>
      <c r="F59" s="5" t="s">
        <v>828</v>
      </c>
      <c r="G59" s="3">
        <v>58</v>
      </c>
      <c r="H59" s="3">
        <v>2135</v>
      </c>
      <c r="I59" s="3">
        <v>97.05</v>
      </c>
      <c r="J59" s="3">
        <v>27.17</v>
      </c>
      <c r="K59" s="5">
        <v>29</v>
      </c>
    </row>
    <row r="60" spans="1:11" x14ac:dyDescent="0.2">
      <c r="A60" s="1" t="s">
        <v>679</v>
      </c>
      <c r="B60" s="3" t="s">
        <v>11</v>
      </c>
      <c r="C60" s="3">
        <v>21</v>
      </c>
      <c r="D60" s="3">
        <v>27</v>
      </c>
      <c r="E60" s="3">
        <v>12</v>
      </c>
      <c r="F60" s="5" t="s">
        <v>824</v>
      </c>
      <c r="G60" s="3">
        <v>59</v>
      </c>
      <c r="H60" s="3">
        <v>2134</v>
      </c>
      <c r="I60" s="3">
        <v>97</v>
      </c>
      <c r="J60" s="3">
        <v>20.22</v>
      </c>
      <c r="K60" s="5">
        <v>10</v>
      </c>
    </row>
    <row r="61" spans="1:11" x14ac:dyDescent="0.2">
      <c r="A61" s="1" t="s">
        <v>216</v>
      </c>
      <c r="B61" s="3" t="s">
        <v>9</v>
      </c>
      <c r="C61" s="3">
        <v>22</v>
      </c>
      <c r="D61" s="3">
        <v>27</v>
      </c>
      <c r="E61" s="3">
        <v>10</v>
      </c>
      <c r="F61" s="5" t="s">
        <v>824</v>
      </c>
      <c r="G61" s="3">
        <v>60</v>
      </c>
      <c r="H61" s="3">
        <v>2133</v>
      </c>
      <c r="I61" s="3">
        <v>96.95</v>
      </c>
      <c r="J61" s="3">
        <v>25.71</v>
      </c>
      <c r="K61" s="5">
        <v>13</v>
      </c>
    </row>
    <row r="62" spans="1:11" x14ac:dyDescent="0.2">
      <c r="A62" s="1" t="s">
        <v>676</v>
      </c>
      <c r="B62" s="3" t="s">
        <v>3</v>
      </c>
      <c r="C62" s="3">
        <v>21</v>
      </c>
      <c r="D62" s="3">
        <v>26</v>
      </c>
      <c r="E62" s="3">
        <v>12</v>
      </c>
      <c r="F62" s="5" t="s">
        <v>824</v>
      </c>
      <c r="G62" s="3">
        <v>61</v>
      </c>
      <c r="H62" s="3">
        <v>1739</v>
      </c>
      <c r="I62" s="3">
        <v>96.61</v>
      </c>
      <c r="J62" s="3">
        <v>26.02</v>
      </c>
      <c r="K62" s="5">
        <v>5</v>
      </c>
    </row>
    <row r="63" spans="1:11" x14ac:dyDescent="0.2">
      <c r="A63" s="1" t="s">
        <v>289</v>
      </c>
      <c r="B63" s="3" t="s">
        <v>3</v>
      </c>
      <c r="C63" s="3">
        <v>22</v>
      </c>
      <c r="D63" s="3">
        <v>26</v>
      </c>
      <c r="E63" s="3">
        <v>12</v>
      </c>
      <c r="F63" s="5" t="s">
        <v>825</v>
      </c>
      <c r="G63" s="3">
        <v>62</v>
      </c>
      <c r="H63" s="3">
        <v>2125</v>
      </c>
      <c r="I63" s="3">
        <v>96.59</v>
      </c>
      <c r="J63" s="3">
        <v>31.1</v>
      </c>
      <c r="K63" s="5">
        <v>25</v>
      </c>
    </row>
    <row r="64" spans="1:11" x14ac:dyDescent="0.2">
      <c r="A64" s="1" t="s">
        <v>646</v>
      </c>
      <c r="B64" s="3" t="s">
        <v>3</v>
      </c>
      <c r="C64" s="3">
        <v>22</v>
      </c>
      <c r="D64" s="3">
        <v>31</v>
      </c>
      <c r="E64" s="3">
        <v>12</v>
      </c>
      <c r="F64" s="5" t="s">
        <v>825</v>
      </c>
      <c r="G64" s="3">
        <v>63</v>
      </c>
      <c r="H64" s="3">
        <v>1928</v>
      </c>
      <c r="I64" s="3">
        <v>96.4</v>
      </c>
      <c r="J64" s="3">
        <v>32.28</v>
      </c>
      <c r="K64" s="5">
        <v>16</v>
      </c>
    </row>
    <row r="65" spans="1:11" x14ac:dyDescent="0.2">
      <c r="A65" s="1" t="s">
        <v>157</v>
      </c>
      <c r="B65" s="3" t="s">
        <v>14</v>
      </c>
      <c r="C65" s="3">
        <v>15</v>
      </c>
      <c r="D65" s="3">
        <v>22</v>
      </c>
      <c r="E65" s="3">
        <v>12</v>
      </c>
      <c r="F65" s="5" t="s">
        <v>824</v>
      </c>
      <c r="G65" s="3">
        <v>64</v>
      </c>
      <c r="H65" s="3">
        <v>1926</v>
      </c>
      <c r="I65" s="3">
        <v>96.3</v>
      </c>
      <c r="J65" s="3">
        <v>26.22</v>
      </c>
      <c r="K65" s="5">
        <v>16</v>
      </c>
    </row>
    <row r="66" spans="1:11" x14ac:dyDescent="0.2">
      <c r="A66" s="1" t="s">
        <v>486</v>
      </c>
      <c r="B66" s="3" t="s">
        <v>2</v>
      </c>
      <c r="C66" s="3">
        <v>22</v>
      </c>
      <c r="D66" s="3">
        <v>25</v>
      </c>
      <c r="E66" s="3">
        <v>13</v>
      </c>
      <c r="F66" s="5" t="s">
        <v>828</v>
      </c>
      <c r="G66" s="3">
        <v>65</v>
      </c>
      <c r="H66" s="3">
        <v>2110</v>
      </c>
      <c r="I66" s="3">
        <v>95.91</v>
      </c>
      <c r="J66" s="3">
        <v>28.99</v>
      </c>
      <c r="K66" s="5">
        <v>19</v>
      </c>
    </row>
    <row r="67" spans="1:11" x14ac:dyDescent="0.2">
      <c r="A67" s="1" t="s">
        <v>329</v>
      </c>
      <c r="B67" s="3" t="s">
        <v>0</v>
      </c>
      <c r="C67" s="3">
        <v>18</v>
      </c>
      <c r="D67" s="3">
        <v>27</v>
      </c>
      <c r="E67" s="3">
        <v>14</v>
      </c>
      <c r="F67" s="5" t="s">
        <v>824</v>
      </c>
      <c r="G67" s="3">
        <v>66</v>
      </c>
      <c r="H67" s="3">
        <v>2014</v>
      </c>
      <c r="I67" s="3">
        <v>95.9</v>
      </c>
      <c r="J67" s="3">
        <v>26.44</v>
      </c>
      <c r="K67" s="5">
        <v>11</v>
      </c>
    </row>
    <row r="68" spans="1:11" x14ac:dyDescent="0.2">
      <c r="A68" s="1" t="s">
        <v>344</v>
      </c>
      <c r="B68" s="3" t="s">
        <v>16</v>
      </c>
      <c r="C68" s="3">
        <v>18</v>
      </c>
      <c r="D68" s="3">
        <v>29</v>
      </c>
      <c r="E68" s="3">
        <v>14</v>
      </c>
      <c r="F68" s="5" t="s">
        <v>828</v>
      </c>
      <c r="G68" s="3">
        <v>67</v>
      </c>
      <c r="H68" s="3">
        <v>2104</v>
      </c>
      <c r="I68" s="3">
        <v>95.64</v>
      </c>
      <c r="J68" s="3">
        <v>26.21</v>
      </c>
      <c r="K68" s="5">
        <v>26</v>
      </c>
    </row>
    <row r="69" spans="1:11" x14ac:dyDescent="0.2">
      <c r="A69" s="1" t="s">
        <v>618</v>
      </c>
      <c r="B69" s="3" t="s">
        <v>11</v>
      </c>
      <c r="C69" s="3">
        <v>17</v>
      </c>
      <c r="D69" s="3">
        <v>27</v>
      </c>
      <c r="E69" s="3">
        <v>12</v>
      </c>
      <c r="F69" s="5" t="s">
        <v>824</v>
      </c>
      <c r="G69" s="3">
        <v>68</v>
      </c>
      <c r="H69" s="3">
        <v>1623</v>
      </c>
      <c r="I69" s="3">
        <v>95.47</v>
      </c>
      <c r="J69" s="3">
        <v>21.48</v>
      </c>
      <c r="K69" s="5">
        <v>5</v>
      </c>
    </row>
    <row r="70" spans="1:11" x14ac:dyDescent="0.2">
      <c r="A70" s="1" t="s">
        <v>327</v>
      </c>
      <c r="B70" s="3" t="s">
        <v>1</v>
      </c>
      <c r="C70" s="3">
        <v>21</v>
      </c>
      <c r="D70" s="3">
        <v>29</v>
      </c>
      <c r="E70" s="3">
        <v>13</v>
      </c>
      <c r="F70" s="5" t="s">
        <v>884</v>
      </c>
      <c r="G70" s="3">
        <v>69</v>
      </c>
      <c r="H70" s="3">
        <v>2002</v>
      </c>
      <c r="I70" s="3">
        <v>95.33</v>
      </c>
      <c r="J70" s="3">
        <v>22.54</v>
      </c>
      <c r="K70" s="5">
        <v>17</v>
      </c>
    </row>
    <row r="71" spans="1:11" x14ac:dyDescent="0.2">
      <c r="A71" s="1" t="s">
        <v>355</v>
      </c>
      <c r="B71" s="3" t="s">
        <v>7</v>
      </c>
      <c r="C71" s="3">
        <v>20</v>
      </c>
      <c r="D71" s="3">
        <v>27</v>
      </c>
      <c r="E71" s="3">
        <v>13</v>
      </c>
      <c r="F71" s="5" t="s">
        <v>828</v>
      </c>
      <c r="G71" s="3">
        <v>70</v>
      </c>
      <c r="H71" s="3">
        <v>1801</v>
      </c>
      <c r="I71" s="3">
        <v>94.79</v>
      </c>
      <c r="J71" s="3">
        <v>19.96</v>
      </c>
      <c r="K71" s="5" t="s">
        <v>820</v>
      </c>
    </row>
    <row r="72" spans="1:11" x14ac:dyDescent="0.2">
      <c r="A72" s="1" t="s">
        <v>784</v>
      </c>
      <c r="B72" s="3" t="s">
        <v>9</v>
      </c>
      <c r="C72" s="3">
        <v>22</v>
      </c>
      <c r="D72" s="3">
        <v>31</v>
      </c>
      <c r="E72" s="3">
        <v>10</v>
      </c>
      <c r="F72" s="5" t="s">
        <v>825</v>
      </c>
      <c r="G72" s="3">
        <v>71</v>
      </c>
      <c r="H72" s="3">
        <v>2083</v>
      </c>
      <c r="I72" s="3">
        <v>94.68</v>
      </c>
      <c r="J72" s="3">
        <v>21.13</v>
      </c>
      <c r="K72" s="5">
        <v>20</v>
      </c>
    </row>
    <row r="73" spans="1:11" x14ac:dyDescent="0.2">
      <c r="A73" s="1" t="s">
        <v>410</v>
      </c>
      <c r="B73" s="3" t="s">
        <v>10</v>
      </c>
      <c r="C73" s="3">
        <v>22</v>
      </c>
      <c r="D73" s="3">
        <v>24</v>
      </c>
      <c r="E73" s="3">
        <v>14</v>
      </c>
      <c r="F73" s="5" t="s">
        <v>828</v>
      </c>
      <c r="G73" s="3">
        <v>72</v>
      </c>
      <c r="H73" s="3">
        <v>1970</v>
      </c>
      <c r="I73" s="3">
        <v>93.81</v>
      </c>
      <c r="J73" s="3">
        <v>22.48</v>
      </c>
      <c r="K73" s="5">
        <v>26</v>
      </c>
    </row>
    <row r="74" spans="1:11" x14ac:dyDescent="0.2">
      <c r="A74" s="1" t="s">
        <v>120</v>
      </c>
      <c r="B74" s="3" t="s">
        <v>16</v>
      </c>
      <c r="C74" s="3">
        <v>19</v>
      </c>
      <c r="D74" s="3">
        <v>25</v>
      </c>
      <c r="E74" s="3">
        <v>14</v>
      </c>
      <c r="F74" s="5" t="s">
        <v>824</v>
      </c>
      <c r="G74" s="3">
        <v>73</v>
      </c>
      <c r="H74" s="3">
        <v>1781</v>
      </c>
      <c r="I74" s="3">
        <v>93.74</v>
      </c>
      <c r="J74" s="3">
        <v>34</v>
      </c>
      <c r="K74" s="5">
        <v>4</v>
      </c>
    </row>
    <row r="75" spans="1:11" x14ac:dyDescent="0.2">
      <c r="A75" s="1" t="s">
        <v>59</v>
      </c>
      <c r="B75" s="3" t="s">
        <v>6</v>
      </c>
      <c r="C75" s="3">
        <v>12</v>
      </c>
      <c r="D75" s="3">
        <v>30</v>
      </c>
      <c r="E75" s="3">
        <v>10</v>
      </c>
      <c r="F75" s="5" t="s">
        <v>824</v>
      </c>
      <c r="G75" s="3">
        <v>74</v>
      </c>
      <c r="H75" s="3">
        <v>2060</v>
      </c>
      <c r="I75" s="3">
        <v>93.64</v>
      </c>
      <c r="J75" s="3">
        <v>28.44</v>
      </c>
      <c r="K75" s="5">
        <v>32</v>
      </c>
    </row>
    <row r="76" spans="1:11" x14ac:dyDescent="0.2">
      <c r="A76" s="1" t="s">
        <v>169</v>
      </c>
      <c r="B76" s="3" t="s">
        <v>1</v>
      </c>
      <c r="C76" s="3">
        <v>20</v>
      </c>
      <c r="D76" s="3">
        <v>26</v>
      </c>
      <c r="E76" s="3">
        <v>13</v>
      </c>
      <c r="F76" s="5" t="s">
        <v>824</v>
      </c>
      <c r="G76" s="3">
        <v>75</v>
      </c>
      <c r="H76" s="3">
        <v>1950</v>
      </c>
      <c r="I76" s="3">
        <v>92.86</v>
      </c>
      <c r="J76" s="3">
        <v>23.22</v>
      </c>
      <c r="K76" s="5">
        <v>3</v>
      </c>
    </row>
    <row r="77" spans="1:11" x14ac:dyDescent="0.2">
      <c r="A77" s="1" t="s">
        <v>629</v>
      </c>
      <c r="B77" s="3" t="s">
        <v>3</v>
      </c>
      <c r="C77" s="3">
        <v>7</v>
      </c>
      <c r="D77" s="3">
        <v>28</v>
      </c>
      <c r="E77" s="3">
        <v>12</v>
      </c>
      <c r="F77" s="5" t="s">
        <v>825</v>
      </c>
      <c r="G77" s="3">
        <v>76</v>
      </c>
      <c r="H77" s="3">
        <v>1856</v>
      </c>
      <c r="I77" s="3">
        <v>92.8</v>
      </c>
      <c r="J77" s="3">
        <v>13.81</v>
      </c>
      <c r="K77" s="5">
        <v>19</v>
      </c>
    </row>
    <row r="78" spans="1:11" x14ac:dyDescent="0.2">
      <c r="A78" s="1" t="s">
        <v>688</v>
      </c>
      <c r="B78" s="3" t="s">
        <v>14</v>
      </c>
      <c r="C78" s="3">
        <v>22</v>
      </c>
      <c r="D78" s="3">
        <v>33</v>
      </c>
      <c r="E78" s="3">
        <v>12</v>
      </c>
      <c r="F78" s="5" t="s">
        <v>828</v>
      </c>
      <c r="G78" s="3">
        <v>77</v>
      </c>
      <c r="H78" s="3">
        <v>1854</v>
      </c>
      <c r="I78" s="3">
        <v>92.7</v>
      </c>
      <c r="J78" s="3">
        <v>18.23</v>
      </c>
      <c r="K78" s="5">
        <v>17</v>
      </c>
    </row>
    <row r="79" spans="1:11" x14ac:dyDescent="0.2">
      <c r="A79" s="1" t="s">
        <v>637</v>
      </c>
      <c r="B79" s="3" t="s">
        <v>13</v>
      </c>
      <c r="C79" s="3">
        <v>7</v>
      </c>
      <c r="D79" s="3">
        <v>28</v>
      </c>
      <c r="E79" s="3">
        <v>13</v>
      </c>
      <c r="F79" s="5" t="s">
        <v>880</v>
      </c>
      <c r="G79" s="3">
        <v>78</v>
      </c>
      <c r="H79" s="3">
        <v>1945</v>
      </c>
      <c r="I79" s="3">
        <v>92.62</v>
      </c>
      <c r="J79" s="3">
        <v>28.46</v>
      </c>
      <c r="K79" s="5">
        <v>21</v>
      </c>
    </row>
    <row r="80" spans="1:11" x14ac:dyDescent="0.2">
      <c r="A80" s="1" t="s">
        <v>632</v>
      </c>
      <c r="B80" s="3" t="s">
        <v>6</v>
      </c>
      <c r="C80" s="3">
        <v>4</v>
      </c>
      <c r="D80" s="3">
        <v>32</v>
      </c>
      <c r="E80" s="3">
        <v>10</v>
      </c>
      <c r="F80" s="5" t="s">
        <v>824</v>
      </c>
      <c r="G80" s="3">
        <v>79</v>
      </c>
      <c r="H80" s="3">
        <v>1939</v>
      </c>
      <c r="I80" s="3">
        <v>92.33</v>
      </c>
      <c r="J80" s="3">
        <v>21.07</v>
      </c>
      <c r="K80" s="5">
        <v>3</v>
      </c>
    </row>
    <row r="81" spans="1:11" x14ac:dyDescent="0.2">
      <c r="A81" s="1" t="s">
        <v>763</v>
      </c>
      <c r="B81" s="3" t="s">
        <v>2</v>
      </c>
      <c r="C81" s="3">
        <v>18</v>
      </c>
      <c r="D81" s="3">
        <v>23</v>
      </c>
      <c r="E81" s="3">
        <v>13</v>
      </c>
      <c r="F81" s="5" t="s">
        <v>824</v>
      </c>
      <c r="G81" s="3">
        <v>80</v>
      </c>
      <c r="H81" s="3">
        <v>1474</v>
      </c>
      <c r="I81" s="3">
        <v>92.13</v>
      </c>
      <c r="J81" s="3">
        <v>30.25</v>
      </c>
      <c r="K81" s="5">
        <v>16</v>
      </c>
    </row>
    <row r="82" spans="1:11" x14ac:dyDescent="0.2">
      <c r="A82" s="1" t="s">
        <v>201</v>
      </c>
      <c r="B82" s="3" t="s">
        <v>10</v>
      </c>
      <c r="C82" s="3">
        <v>22</v>
      </c>
      <c r="D82" s="3">
        <v>31</v>
      </c>
      <c r="E82" s="3">
        <v>14</v>
      </c>
      <c r="F82" s="5" t="s">
        <v>824</v>
      </c>
      <c r="G82" s="3">
        <v>81</v>
      </c>
      <c r="H82" s="3">
        <v>1288</v>
      </c>
      <c r="I82" s="3">
        <v>92</v>
      </c>
      <c r="J82" s="3">
        <v>23.27</v>
      </c>
      <c r="K82" s="5">
        <v>3</v>
      </c>
    </row>
    <row r="83" spans="1:11" x14ac:dyDescent="0.2">
      <c r="A83" s="1" t="s">
        <v>395</v>
      </c>
      <c r="B83" s="3" t="s">
        <v>11</v>
      </c>
      <c r="C83" s="3">
        <v>17</v>
      </c>
      <c r="D83" s="3">
        <v>30</v>
      </c>
      <c r="E83" s="3">
        <v>12</v>
      </c>
      <c r="F83" s="5" t="s">
        <v>825</v>
      </c>
      <c r="G83" s="3">
        <v>82</v>
      </c>
      <c r="H83" s="3">
        <v>2023</v>
      </c>
      <c r="I83" s="3">
        <v>91.95</v>
      </c>
      <c r="J83" s="3">
        <v>31.71</v>
      </c>
      <c r="K83" s="5">
        <v>16</v>
      </c>
    </row>
    <row r="84" spans="1:11" x14ac:dyDescent="0.2">
      <c r="A84" s="1" t="s">
        <v>145</v>
      </c>
      <c r="B84" s="3" t="s">
        <v>12</v>
      </c>
      <c r="C84" s="3">
        <v>7</v>
      </c>
      <c r="D84" s="3">
        <v>24</v>
      </c>
      <c r="E84" s="3">
        <v>13</v>
      </c>
      <c r="F84" s="5" t="s">
        <v>824</v>
      </c>
      <c r="G84" s="3">
        <v>83</v>
      </c>
      <c r="H84" s="3">
        <v>1650</v>
      </c>
      <c r="I84" s="3">
        <v>91.67</v>
      </c>
      <c r="J84" s="3">
        <v>29.36</v>
      </c>
      <c r="K84" s="5">
        <v>6</v>
      </c>
    </row>
    <row r="85" spans="1:11" x14ac:dyDescent="0.2">
      <c r="A85" s="1" t="s">
        <v>209</v>
      </c>
      <c r="B85" s="3" t="s">
        <v>17</v>
      </c>
      <c r="C85" s="3">
        <v>21</v>
      </c>
      <c r="D85" s="3">
        <v>26</v>
      </c>
      <c r="E85" s="3">
        <v>14</v>
      </c>
      <c r="F85" s="5" t="s">
        <v>824</v>
      </c>
      <c r="G85" s="3">
        <v>84</v>
      </c>
      <c r="H85" s="3">
        <v>1005</v>
      </c>
      <c r="I85" s="3">
        <v>91.36</v>
      </c>
      <c r="J85" s="3">
        <v>33.979999999999997</v>
      </c>
      <c r="K85" s="5">
        <v>16</v>
      </c>
    </row>
    <row r="86" spans="1:11" x14ac:dyDescent="0.2">
      <c r="A86" s="1" t="s">
        <v>628</v>
      </c>
      <c r="B86" s="3" t="s">
        <v>16</v>
      </c>
      <c r="C86" s="3">
        <v>20</v>
      </c>
      <c r="D86" s="3">
        <v>29</v>
      </c>
      <c r="E86" s="3">
        <v>14</v>
      </c>
      <c r="F86" s="5" t="s">
        <v>825</v>
      </c>
      <c r="G86" s="3">
        <v>85</v>
      </c>
      <c r="H86" s="3">
        <v>2010</v>
      </c>
      <c r="I86" s="3">
        <v>91.36</v>
      </c>
      <c r="J86" s="3">
        <v>25.09</v>
      </c>
      <c r="K86" s="5">
        <v>18</v>
      </c>
    </row>
    <row r="87" spans="1:11" x14ac:dyDescent="0.2">
      <c r="A87" s="1" t="s">
        <v>218</v>
      </c>
      <c r="B87" s="3" t="s">
        <v>16</v>
      </c>
      <c r="C87" s="3">
        <v>17</v>
      </c>
      <c r="D87" s="3">
        <v>29</v>
      </c>
      <c r="E87" s="3">
        <v>14</v>
      </c>
      <c r="F87" s="5" t="s">
        <v>880</v>
      </c>
      <c r="G87" s="3">
        <v>86</v>
      </c>
      <c r="H87" s="3">
        <v>1370</v>
      </c>
      <c r="I87" s="3">
        <v>91.33</v>
      </c>
      <c r="J87" s="3">
        <v>25.95</v>
      </c>
      <c r="K87" s="5">
        <v>13</v>
      </c>
    </row>
    <row r="88" spans="1:11" x14ac:dyDescent="0.2">
      <c r="A88" s="1" t="s">
        <v>284</v>
      </c>
      <c r="B88" s="3" t="s">
        <v>16</v>
      </c>
      <c r="C88" s="3">
        <v>22</v>
      </c>
      <c r="D88" s="3">
        <v>29</v>
      </c>
      <c r="E88" s="3">
        <v>14</v>
      </c>
      <c r="F88" s="5" t="s">
        <v>824</v>
      </c>
      <c r="G88" s="3">
        <v>87</v>
      </c>
      <c r="H88" s="3">
        <v>2006</v>
      </c>
      <c r="I88" s="3">
        <v>91.18</v>
      </c>
      <c r="J88" s="3">
        <v>19.57</v>
      </c>
      <c r="K88" s="5">
        <v>1</v>
      </c>
    </row>
    <row r="89" spans="1:11" x14ac:dyDescent="0.2">
      <c r="A89" s="1" t="s">
        <v>379</v>
      </c>
      <c r="B89" s="3" t="s">
        <v>2</v>
      </c>
      <c r="C89" s="3">
        <v>16</v>
      </c>
      <c r="D89" s="3">
        <v>30</v>
      </c>
      <c r="E89" s="3">
        <v>13</v>
      </c>
      <c r="F89" s="5" t="s">
        <v>824</v>
      </c>
      <c r="G89" s="3">
        <v>88</v>
      </c>
      <c r="H89" s="3">
        <v>2004</v>
      </c>
      <c r="I89" s="3">
        <v>91.09</v>
      </c>
      <c r="J89" s="3">
        <v>30.01</v>
      </c>
      <c r="K89" s="5">
        <v>3</v>
      </c>
    </row>
    <row r="90" spans="1:11" x14ac:dyDescent="0.2">
      <c r="A90" s="1" t="s">
        <v>339</v>
      </c>
      <c r="B90" s="3" t="s">
        <v>7</v>
      </c>
      <c r="C90" s="3">
        <v>20</v>
      </c>
      <c r="D90" s="3">
        <v>29</v>
      </c>
      <c r="E90" s="3">
        <v>13</v>
      </c>
      <c r="F90" s="5" t="s">
        <v>828</v>
      </c>
      <c r="G90" s="3">
        <v>89</v>
      </c>
      <c r="H90" s="3">
        <v>1999</v>
      </c>
      <c r="I90" s="3">
        <v>90.86</v>
      </c>
      <c r="J90" s="3">
        <v>20.56</v>
      </c>
      <c r="K90" s="5" t="s">
        <v>820</v>
      </c>
    </row>
    <row r="91" spans="1:11" x14ac:dyDescent="0.2">
      <c r="A91" s="1" t="s">
        <v>563</v>
      </c>
      <c r="B91" s="3" t="s">
        <v>4</v>
      </c>
      <c r="C91" s="3">
        <v>22</v>
      </c>
      <c r="D91" s="3">
        <v>24</v>
      </c>
      <c r="E91" s="3">
        <v>14</v>
      </c>
      <c r="F91" s="5" t="s">
        <v>881</v>
      </c>
      <c r="G91" s="3">
        <v>90</v>
      </c>
      <c r="H91" s="3">
        <v>1996</v>
      </c>
      <c r="I91" s="3">
        <v>90.73</v>
      </c>
      <c r="J91" s="3">
        <v>18.84</v>
      </c>
      <c r="K91" s="5">
        <v>7</v>
      </c>
    </row>
    <row r="92" spans="1:11" x14ac:dyDescent="0.2">
      <c r="A92" s="1" t="s">
        <v>283</v>
      </c>
      <c r="B92" s="3" t="s">
        <v>12</v>
      </c>
      <c r="C92" s="3">
        <v>3</v>
      </c>
      <c r="D92" s="3">
        <v>31</v>
      </c>
      <c r="E92" s="3">
        <v>13</v>
      </c>
      <c r="F92" s="5" t="s">
        <v>824</v>
      </c>
      <c r="G92" s="3">
        <v>91</v>
      </c>
      <c r="H92" s="3">
        <v>1905</v>
      </c>
      <c r="I92" s="3">
        <v>90.71</v>
      </c>
      <c r="J92" s="3">
        <v>23.51</v>
      </c>
      <c r="K92" s="5">
        <v>10</v>
      </c>
    </row>
    <row r="93" spans="1:11" x14ac:dyDescent="0.2">
      <c r="A93" s="1" t="s">
        <v>633</v>
      </c>
      <c r="B93" s="3" t="s">
        <v>4</v>
      </c>
      <c r="C93" s="3">
        <v>22</v>
      </c>
      <c r="D93" s="3">
        <v>26</v>
      </c>
      <c r="E93" s="3">
        <v>14</v>
      </c>
      <c r="F93" s="5" t="s">
        <v>828</v>
      </c>
      <c r="G93" s="3">
        <v>92</v>
      </c>
      <c r="H93" s="3">
        <v>1812</v>
      </c>
      <c r="I93" s="3">
        <v>90.6</v>
      </c>
      <c r="J93" s="3">
        <v>24.05</v>
      </c>
      <c r="K93" s="5">
        <v>16</v>
      </c>
    </row>
    <row r="94" spans="1:11" x14ac:dyDescent="0.2">
      <c r="A94" s="1" t="s">
        <v>286</v>
      </c>
      <c r="B94" s="3" t="s">
        <v>5</v>
      </c>
      <c r="C94" s="3">
        <v>20</v>
      </c>
      <c r="D94" s="3">
        <v>23</v>
      </c>
      <c r="E94" s="3">
        <v>13</v>
      </c>
      <c r="F94" s="5" t="s">
        <v>821</v>
      </c>
      <c r="G94" s="3">
        <v>93</v>
      </c>
      <c r="H94" s="3">
        <v>1721</v>
      </c>
      <c r="I94" s="3">
        <v>90.58</v>
      </c>
      <c r="J94" s="3">
        <v>18.37</v>
      </c>
      <c r="K94" s="5">
        <v>4</v>
      </c>
    </row>
    <row r="95" spans="1:11" x14ac:dyDescent="0.2">
      <c r="A95" s="1" t="s">
        <v>70</v>
      </c>
      <c r="B95" s="3" t="s">
        <v>13</v>
      </c>
      <c r="C95" s="3">
        <v>6</v>
      </c>
      <c r="D95" s="3">
        <v>26</v>
      </c>
      <c r="E95" s="3">
        <v>13</v>
      </c>
      <c r="F95" s="5" t="s">
        <v>880</v>
      </c>
      <c r="G95" s="3">
        <v>94</v>
      </c>
      <c r="H95" s="3">
        <v>1972</v>
      </c>
      <c r="I95" s="3">
        <v>89.64</v>
      </c>
      <c r="J95" s="3">
        <v>26.2</v>
      </c>
      <c r="K95" s="5">
        <v>13</v>
      </c>
    </row>
    <row r="96" spans="1:11" x14ac:dyDescent="0.2">
      <c r="A96" s="1" t="s">
        <v>158</v>
      </c>
      <c r="B96" s="3" t="s">
        <v>5</v>
      </c>
      <c r="C96" s="3">
        <v>22</v>
      </c>
      <c r="D96" s="3">
        <v>24</v>
      </c>
      <c r="E96" s="3">
        <v>13</v>
      </c>
      <c r="F96" s="5" t="s">
        <v>880</v>
      </c>
      <c r="G96" s="3">
        <v>95</v>
      </c>
      <c r="H96" s="3">
        <v>1966</v>
      </c>
      <c r="I96" s="3">
        <v>89.36</v>
      </c>
      <c r="J96" s="3">
        <v>20.3</v>
      </c>
      <c r="K96" s="5">
        <v>3</v>
      </c>
    </row>
    <row r="97" spans="1:11" x14ac:dyDescent="0.2">
      <c r="A97" s="1" t="s">
        <v>407</v>
      </c>
      <c r="B97" s="3" t="s">
        <v>6</v>
      </c>
      <c r="C97" s="3">
        <v>11</v>
      </c>
      <c r="D97" s="3">
        <v>22</v>
      </c>
      <c r="E97" s="3">
        <v>10</v>
      </c>
      <c r="F97" s="5" t="s">
        <v>828</v>
      </c>
      <c r="G97" s="3">
        <v>96</v>
      </c>
      <c r="H97" s="3">
        <v>1966</v>
      </c>
      <c r="I97" s="3">
        <v>89.36</v>
      </c>
      <c r="J97" s="3">
        <v>24.63</v>
      </c>
      <c r="K97" s="5">
        <v>21</v>
      </c>
    </row>
    <row r="98" spans="1:11" x14ac:dyDescent="0.2">
      <c r="A98" s="1" t="s">
        <v>408</v>
      </c>
      <c r="B98" s="3" t="s">
        <v>14</v>
      </c>
      <c r="C98" s="3">
        <v>21</v>
      </c>
      <c r="D98" s="3">
        <v>28</v>
      </c>
      <c r="E98" s="3">
        <v>12</v>
      </c>
      <c r="F98" s="5" t="s">
        <v>821</v>
      </c>
      <c r="G98" s="3">
        <v>97</v>
      </c>
      <c r="H98" s="3">
        <v>1161</v>
      </c>
      <c r="I98" s="3">
        <v>89.31</v>
      </c>
      <c r="J98" s="3">
        <v>25.34</v>
      </c>
      <c r="K98" s="5" t="s">
        <v>820</v>
      </c>
    </row>
    <row r="99" spans="1:11" x14ac:dyDescent="0.2">
      <c r="A99" s="1" t="s">
        <v>274</v>
      </c>
      <c r="B99" s="3" t="s">
        <v>9</v>
      </c>
      <c r="C99" s="3">
        <v>22</v>
      </c>
      <c r="D99" s="3">
        <v>26</v>
      </c>
      <c r="E99" s="3">
        <v>10</v>
      </c>
      <c r="F99" s="5" t="s">
        <v>825</v>
      </c>
      <c r="G99" s="3">
        <v>98</v>
      </c>
      <c r="H99" s="3">
        <v>891</v>
      </c>
      <c r="I99" s="3">
        <v>89.1</v>
      </c>
      <c r="J99" s="3">
        <v>32.4</v>
      </c>
      <c r="K99" s="5">
        <v>20</v>
      </c>
    </row>
    <row r="100" spans="1:11" x14ac:dyDescent="0.2">
      <c r="A100" s="1" t="s">
        <v>698</v>
      </c>
      <c r="B100" s="3" t="s">
        <v>7</v>
      </c>
      <c r="C100" s="3">
        <v>16</v>
      </c>
      <c r="D100" s="3">
        <v>24</v>
      </c>
      <c r="E100" s="3">
        <v>13</v>
      </c>
      <c r="F100" s="5" t="s">
        <v>825</v>
      </c>
      <c r="G100" s="3">
        <v>99</v>
      </c>
      <c r="H100" s="3">
        <v>1779</v>
      </c>
      <c r="I100" s="3">
        <v>88.95</v>
      </c>
      <c r="J100" s="3">
        <v>30.74</v>
      </c>
      <c r="K100" s="5">
        <v>21</v>
      </c>
    </row>
    <row r="101" spans="1:11" x14ac:dyDescent="0.2">
      <c r="A101" s="1" t="s">
        <v>470</v>
      </c>
      <c r="B101" s="3" t="s">
        <v>11</v>
      </c>
      <c r="C101" s="3">
        <v>13</v>
      </c>
      <c r="D101" s="3">
        <v>28</v>
      </c>
      <c r="E101" s="3">
        <v>12</v>
      </c>
      <c r="F101" s="5" t="s">
        <v>824</v>
      </c>
      <c r="G101" s="3">
        <v>100</v>
      </c>
      <c r="H101" s="3">
        <v>1776</v>
      </c>
      <c r="I101" s="3">
        <v>88.8</v>
      </c>
      <c r="J101" s="3">
        <v>24.78</v>
      </c>
      <c r="K101" s="5">
        <v>3</v>
      </c>
    </row>
    <row r="102" spans="1:11" x14ac:dyDescent="0.2">
      <c r="A102" s="1" t="s">
        <v>456</v>
      </c>
      <c r="B102" s="3" t="s">
        <v>1</v>
      </c>
      <c r="C102" s="3">
        <v>13</v>
      </c>
      <c r="D102" s="3">
        <v>26</v>
      </c>
      <c r="E102" s="3">
        <v>13</v>
      </c>
      <c r="F102" s="5" t="s">
        <v>828</v>
      </c>
      <c r="G102" s="3">
        <v>101</v>
      </c>
      <c r="H102" s="3">
        <v>1242</v>
      </c>
      <c r="I102" s="3">
        <v>88.71</v>
      </c>
      <c r="J102" s="3">
        <v>23.36</v>
      </c>
      <c r="K102" s="5">
        <v>7</v>
      </c>
    </row>
    <row r="103" spans="1:11" x14ac:dyDescent="0.2">
      <c r="A103" s="1" t="s">
        <v>699</v>
      </c>
      <c r="B103" s="3" t="s">
        <v>3</v>
      </c>
      <c r="C103" s="3">
        <v>22</v>
      </c>
      <c r="D103" s="3">
        <v>29</v>
      </c>
      <c r="E103" s="3">
        <v>12</v>
      </c>
      <c r="F103" s="5" t="s">
        <v>824</v>
      </c>
      <c r="G103" s="3">
        <v>102</v>
      </c>
      <c r="H103" s="3">
        <v>1858</v>
      </c>
      <c r="I103" s="3">
        <v>88.48</v>
      </c>
      <c r="J103" s="3">
        <v>24.23</v>
      </c>
      <c r="K103" s="5">
        <v>5</v>
      </c>
    </row>
    <row r="104" spans="1:11" x14ac:dyDescent="0.2">
      <c r="A104" s="1" t="s">
        <v>516</v>
      </c>
      <c r="B104" s="3" t="s">
        <v>7</v>
      </c>
      <c r="C104" s="3">
        <v>21</v>
      </c>
      <c r="D104" s="3">
        <v>22</v>
      </c>
      <c r="E104" s="3">
        <v>13</v>
      </c>
      <c r="F104" s="5" t="s">
        <v>825</v>
      </c>
      <c r="G104" s="3">
        <v>103</v>
      </c>
      <c r="H104" s="3">
        <v>1504</v>
      </c>
      <c r="I104" s="3">
        <v>88.47</v>
      </c>
      <c r="J104" s="3">
        <v>18.440000000000001</v>
      </c>
      <c r="K104" s="5">
        <v>8</v>
      </c>
    </row>
    <row r="105" spans="1:11" x14ac:dyDescent="0.2">
      <c r="A105" s="1" t="s">
        <v>450</v>
      </c>
      <c r="B105" s="3" t="s">
        <v>10</v>
      </c>
      <c r="C105" s="3">
        <v>20</v>
      </c>
      <c r="D105" s="3">
        <v>27</v>
      </c>
      <c r="E105" s="3">
        <v>14</v>
      </c>
      <c r="F105" s="5" t="s">
        <v>825</v>
      </c>
      <c r="G105" s="3">
        <v>104</v>
      </c>
      <c r="H105" s="3">
        <v>1856</v>
      </c>
      <c r="I105" s="3">
        <v>88.38</v>
      </c>
      <c r="J105" s="3">
        <v>19.03</v>
      </c>
      <c r="K105" s="5">
        <v>6</v>
      </c>
    </row>
    <row r="106" spans="1:11" x14ac:dyDescent="0.2">
      <c r="A106" s="1" t="s">
        <v>451</v>
      </c>
      <c r="B106" s="3" t="s">
        <v>6</v>
      </c>
      <c r="C106" s="3">
        <v>19</v>
      </c>
      <c r="D106" s="3">
        <v>25</v>
      </c>
      <c r="E106" s="3">
        <v>10</v>
      </c>
      <c r="F106" s="5" t="s">
        <v>825</v>
      </c>
      <c r="G106" s="3">
        <v>105</v>
      </c>
      <c r="H106" s="3">
        <v>1767</v>
      </c>
      <c r="I106" s="3">
        <v>88.35</v>
      </c>
      <c r="J106" s="3">
        <v>28.24</v>
      </c>
      <c r="K106" s="5">
        <v>10</v>
      </c>
    </row>
    <row r="107" spans="1:11" x14ac:dyDescent="0.2">
      <c r="A107" s="1" t="s">
        <v>535</v>
      </c>
      <c r="B107" s="3" t="s">
        <v>9</v>
      </c>
      <c r="C107" s="3">
        <v>20</v>
      </c>
      <c r="D107" s="3">
        <v>26</v>
      </c>
      <c r="E107" s="3">
        <v>10</v>
      </c>
      <c r="F107" s="5" t="s">
        <v>880</v>
      </c>
      <c r="G107" s="3">
        <v>106</v>
      </c>
      <c r="H107" s="3">
        <v>1762</v>
      </c>
      <c r="I107" s="3">
        <v>88.1</v>
      </c>
      <c r="J107" s="3">
        <v>33.03</v>
      </c>
      <c r="K107" s="5">
        <v>15</v>
      </c>
    </row>
    <row r="108" spans="1:11" x14ac:dyDescent="0.2">
      <c r="A108" s="1" t="s">
        <v>199</v>
      </c>
      <c r="B108" s="3" t="s">
        <v>14</v>
      </c>
      <c r="C108" s="3">
        <v>22</v>
      </c>
      <c r="D108" s="3">
        <v>24</v>
      </c>
      <c r="E108" s="3">
        <v>12</v>
      </c>
      <c r="F108" s="5" t="s">
        <v>828</v>
      </c>
      <c r="G108" s="3">
        <v>107</v>
      </c>
      <c r="H108" s="3">
        <v>1666</v>
      </c>
      <c r="I108" s="3">
        <v>87.68</v>
      </c>
      <c r="J108" s="3">
        <v>19.78</v>
      </c>
      <c r="K108" s="5">
        <v>8</v>
      </c>
    </row>
    <row r="109" spans="1:11" x14ac:dyDescent="0.2">
      <c r="A109" s="1" t="s">
        <v>240</v>
      </c>
      <c r="B109" s="3" t="s">
        <v>15</v>
      </c>
      <c r="C109" s="3">
        <v>22</v>
      </c>
      <c r="D109" s="3">
        <v>31</v>
      </c>
      <c r="E109" s="3">
        <v>14</v>
      </c>
      <c r="F109" s="5" t="s">
        <v>825</v>
      </c>
      <c r="G109" s="3">
        <v>108</v>
      </c>
      <c r="H109" s="3">
        <v>1481</v>
      </c>
      <c r="I109" s="3">
        <v>87.12</v>
      </c>
      <c r="J109" s="3">
        <v>28.32</v>
      </c>
      <c r="K109" s="5">
        <v>30</v>
      </c>
    </row>
    <row r="110" spans="1:11" x14ac:dyDescent="0.2">
      <c r="A110" s="1" t="s">
        <v>817</v>
      </c>
      <c r="B110" s="3" t="s">
        <v>1</v>
      </c>
      <c r="C110" s="3">
        <v>19</v>
      </c>
      <c r="D110" s="3">
        <v>26</v>
      </c>
      <c r="E110" s="3">
        <v>13</v>
      </c>
      <c r="F110" s="5" t="s">
        <v>880</v>
      </c>
      <c r="G110" s="3">
        <v>109</v>
      </c>
      <c r="H110" s="3">
        <v>1821</v>
      </c>
      <c r="I110" s="3">
        <v>86.71</v>
      </c>
      <c r="J110" s="3">
        <v>30.39</v>
      </c>
      <c r="K110" s="5">
        <v>8</v>
      </c>
    </row>
    <row r="111" spans="1:11" x14ac:dyDescent="0.2">
      <c r="A111" s="1" t="s">
        <v>297</v>
      </c>
      <c r="B111" s="3" t="s">
        <v>6</v>
      </c>
      <c r="C111" s="3">
        <v>13</v>
      </c>
      <c r="D111" s="3">
        <v>29</v>
      </c>
      <c r="E111" s="3">
        <v>10</v>
      </c>
      <c r="F111" s="5" t="s">
        <v>824</v>
      </c>
      <c r="G111" s="3">
        <v>110</v>
      </c>
      <c r="H111" s="3">
        <v>952</v>
      </c>
      <c r="I111" s="3">
        <v>86.55</v>
      </c>
      <c r="J111" s="3">
        <v>32.630000000000003</v>
      </c>
      <c r="K111" s="5">
        <v>9</v>
      </c>
    </row>
    <row r="112" spans="1:11" x14ac:dyDescent="0.2">
      <c r="A112" s="1" t="s">
        <v>719</v>
      </c>
      <c r="B112" s="3" t="s">
        <v>4</v>
      </c>
      <c r="C112" s="3">
        <v>15</v>
      </c>
      <c r="D112" s="3">
        <v>26</v>
      </c>
      <c r="E112" s="3">
        <v>14</v>
      </c>
      <c r="F112" s="5" t="s">
        <v>880</v>
      </c>
      <c r="G112" s="3">
        <v>111</v>
      </c>
      <c r="H112" s="3">
        <v>1038</v>
      </c>
      <c r="I112" s="3">
        <v>86.5</v>
      </c>
      <c r="J112" s="3">
        <v>25.18</v>
      </c>
      <c r="K112" s="5">
        <v>3</v>
      </c>
    </row>
    <row r="113" spans="1:11" x14ac:dyDescent="0.2">
      <c r="A113" s="1" t="s">
        <v>132</v>
      </c>
      <c r="B113" s="3" t="s">
        <v>13</v>
      </c>
      <c r="C113" s="3" t="s">
        <v>820</v>
      </c>
      <c r="D113" s="3">
        <v>26</v>
      </c>
      <c r="E113" s="3">
        <v>13</v>
      </c>
      <c r="F113" s="5" t="s">
        <v>880</v>
      </c>
      <c r="G113" s="3">
        <v>112</v>
      </c>
      <c r="H113" s="3">
        <v>1902</v>
      </c>
      <c r="I113" s="3">
        <v>86.45</v>
      </c>
      <c r="J113" s="3">
        <v>20.71</v>
      </c>
      <c r="K113" s="5">
        <v>7</v>
      </c>
    </row>
    <row r="114" spans="1:11" x14ac:dyDescent="0.2">
      <c r="A114" s="1" t="s">
        <v>79</v>
      </c>
      <c r="B114" s="3" t="s">
        <v>3</v>
      </c>
      <c r="C114" s="3">
        <v>5</v>
      </c>
      <c r="D114" s="3">
        <v>30</v>
      </c>
      <c r="E114" s="3">
        <v>12</v>
      </c>
      <c r="F114" s="5" t="s">
        <v>828</v>
      </c>
      <c r="G114" s="3">
        <v>113</v>
      </c>
      <c r="H114" s="3">
        <v>1551</v>
      </c>
      <c r="I114" s="3">
        <v>86.17</v>
      </c>
      <c r="J114" s="3">
        <v>17.37</v>
      </c>
      <c r="K114" s="5">
        <v>14</v>
      </c>
    </row>
    <row r="115" spans="1:11" x14ac:dyDescent="0.2">
      <c r="A115" s="1" t="s">
        <v>74</v>
      </c>
      <c r="B115" s="3" t="s">
        <v>10</v>
      </c>
      <c r="C115" s="3">
        <v>21</v>
      </c>
      <c r="D115" s="3">
        <v>31</v>
      </c>
      <c r="E115" s="3">
        <v>14</v>
      </c>
      <c r="F115" s="5" t="s">
        <v>825</v>
      </c>
      <c r="G115" s="3">
        <v>114</v>
      </c>
      <c r="H115" s="3">
        <v>1809</v>
      </c>
      <c r="I115" s="3">
        <v>86.14</v>
      </c>
      <c r="J115" s="3">
        <v>28.83</v>
      </c>
      <c r="K115" s="5">
        <v>8</v>
      </c>
    </row>
    <row r="116" spans="1:11" x14ac:dyDescent="0.2">
      <c r="A116" s="1" t="s">
        <v>803</v>
      </c>
      <c r="B116" s="3" t="s">
        <v>8</v>
      </c>
      <c r="C116" s="3">
        <v>18</v>
      </c>
      <c r="D116" s="3">
        <v>28</v>
      </c>
      <c r="E116" s="3">
        <v>12</v>
      </c>
      <c r="F116" s="5" t="s">
        <v>828</v>
      </c>
      <c r="G116" s="3">
        <v>115</v>
      </c>
      <c r="H116" s="3">
        <v>1809</v>
      </c>
      <c r="I116" s="3">
        <v>86.14</v>
      </c>
      <c r="J116" s="3">
        <v>22.22</v>
      </c>
      <c r="K116" s="5">
        <v>12</v>
      </c>
    </row>
    <row r="117" spans="1:11" x14ac:dyDescent="0.2">
      <c r="A117" s="1" t="s">
        <v>730</v>
      </c>
      <c r="B117" s="3" t="s">
        <v>6</v>
      </c>
      <c r="C117" s="3">
        <v>18</v>
      </c>
      <c r="D117" s="3">
        <v>25</v>
      </c>
      <c r="E117" s="3">
        <v>10</v>
      </c>
      <c r="F117" s="5" t="s">
        <v>824</v>
      </c>
      <c r="G117" s="3">
        <v>116</v>
      </c>
      <c r="H117" s="3">
        <v>515</v>
      </c>
      <c r="I117" s="3">
        <v>85.83</v>
      </c>
      <c r="J117" s="3">
        <v>16.420000000000002</v>
      </c>
      <c r="K117" s="5">
        <v>4</v>
      </c>
    </row>
    <row r="118" spans="1:11" x14ac:dyDescent="0.2">
      <c r="A118" s="1" t="s">
        <v>791</v>
      </c>
      <c r="B118" s="3" t="s">
        <v>1</v>
      </c>
      <c r="C118" s="3">
        <v>13</v>
      </c>
      <c r="D118" s="3">
        <v>24</v>
      </c>
      <c r="E118" s="3">
        <v>13</v>
      </c>
      <c r="F118" s="5" t="s">
        <v>828</v>
      </c>
      <c r="G118" s="3">
        <v>117</v>
      </c>
      <c r="H118" s="3">
        <v>1714</v>
      </c>
      <c r="I118" s="3">
        <v>85.7</v>
      </c>
      <c r="J118" s="3">
        <v>22.5</v>
      </c>
      <c r="K118" s="5">
        <v>9</v>
      </c>
    </row>
    <row r="119" spans="1:11" x14ac:dyDescent="0.2">
      <c r="A119" s="1" t="s">
        <v>415</v>
      </c>
      <c r="B119" s="3" t="s">
        <v>5</v>
      </c>
      <c r="C119" s="3">
        <v>11</v>
      </c>
      <c r="D119" s="3">
        <v>23</v>
      </c>
      <c r="E119" s="3">
        <v>13</v>
      </c>
      <c r="F119" s="5" t="s">
        <v>828</v>
      </c>
      <c r="G119" s="3">
        <v>118</v>
      </c>
      <c r="H119" s="3">
        <v>1880</v>
      </c>
      <c r="I119" s="3">
        <v>85.45</v>
      </c>
      <c r="J119" s="3">
        <v>17.920000000000002</v>
      </c>
      <c r="K119" s="5">
        <v>14</v>
      </c>
    </row>
    <row r="120" spans="1:11" x14ac:dyDescent="0.2">
      <c r="A120" s="1" t="s">
        <v>651</v>
      </c>
      <c r="B120" s="3" t="s">
        <v>9</v>
      </c>
      <c r="C120" s="3">
        <v>21</v>
      </c>
      <c r="D120" s="3">
        <v>29</v>
      </c>
      <c r="E120" s="3">
        <v>10</v>
      </c>
      <c r="F120" s="5" t="s">
        <v>882</v>
      </c>
      <c r="G120" s="3">
        <v>119</v>
      </c>
      <c r="H120" s="3">
        <v>1537</v>
      </c>
      <c r="I120" s="3">
        <v>85.39</v>
      </c>
      <c r="J120" s="3">
        <v>15.66</v>
      </c>
      <c r="K120" s="5" t="s">
        <v>820</v>
      </c>
    </row>
    <row r="121" spans="1:11" x14ac:dyDescent="0.2">
      <c r="A121" s="1" t="s">
        <v>614</v>
      </c>
      <c r="B121" s="3" t="s">
        <v>15</v>
      </c>
      <c r="C121" s="3">
        <v>15</v>
      </c>
      <c r="D121" s="3">
        <v>27</v>
      </c>
      <c r="E121" s="3">
        <v>14</v>
      </c>
      <c r="F121" s="5" t="s">
        <v>828</v>
      </c>
      <c r="G121" s="3">
        <v>120</v>
      </c>
      <c r="H121" s="3">
        <v>1867</v>
      </c>
      <c r="I121" s="3">
        <v>84.86</v>
      </c>
      <c r="J121" s="3">
        <v>24.02</v>
      </c>
      <c r="K121" s="5">
        <v>7</v>
      </c>
    </row>
    <row r="122" spans="1:11" x14ac:dyDescent="0.2">
      <c r="A122" s="1" t="s">
        <v>113</v>
      </c>
      <c r="B122" s="3" t="s">
        <v>3</v>
      </c>
      <c r="C122" s="3">
        <v>22</v>
      </c>
      <c r="D122" s="3">
        <v>35</v>
      </c>
      <c r="E122" s="3">
        <v>12</v>
      </c>
      <c r="F122" s="5" t="s">
        <v>881</v>
      </c>
      <c r="G122" s="3">
        <v>121</v>
      </c>
      <c r="H122" s="3">
        <v>1862</v>
      </c>
      <c r="I122" s="3">
        <v>84.64</v>
      </c>
      <c r="J122" s="3">
        <v>21.55</v>
      </c>
      <c r="K122" s="5">
        <v>8</v>
      </c>
    </row>
    <row r="123" spans="1:11" x14ac:dyDescent="0.2">
      <c r="A123" s="1" t="s">
        <v>78</v>
      </c>
      <c r="B123" s="3" t="s">
        <v>4</v>
      </c>
      <c r="C123" s="3">
        <v>22</v>
      </c>
      <c r="D123" s="3">
        <v>22</v>
      </c>
      <c r="E123" s="3">
        <v>14</v>
      </c>
      <c r="F123" s="5" t="s">
        <v>825</v>
      </c>
      <c r="G123" s="3">
        <v>122</v>
      </c>
      <c r="H123" s="3">
        <v>759</v>
      </c>
      <c r="I123" s="3">
        <v>84.33</v>
      </c>
      <c r="J123" s="3">
        <v>24.91</v>
      </c>
      <c r="K123" s="5">
        <v>12</v>
      </c>
    </row>
    <row r="124" spans="1:11" x14ac:dyDescent="0.2">
      <c r="A124" s="1" t="s">
        <v>664</v>
      </c>
      <c r="B124" s="3" t="s">
        <v>12</v>
      </c>
      <c r="C124" s="3">
        <v>21</v>
      </c>
      <c r="D124" s="3">
        <v>26</v>
      </c>
      <c r="E124" s="3">
        <v>13</v>
      </c>
      <c r="F124" s="5" t="s">
        <v>824</v>
      </c>
      <c r="G124" s="3">
        <v>123</v>
      </c>
      <c r="H124" s="3">
        <v>1428</v>
      </c>
      <c r="I124" s="3">
        <v>84</v>
      </c>
      <c r="J124" s="3">
        <v>17</v>
      </c>
      <c r="K124" s="5" t="s">
        <v>820</v>
      </c>
    </row>
    <row r="125" spans="1:11" x14ac:dyDescent="0.2">
      <c r="A125" s="1" t="s">
        <v>181</v>
      </c>
      <c r="B125" s="3" t="s">
        <v>11</v>
      </c>
      <c r="C125" s="3">
        <v>21</v>
      </c>
      <c r="D125" s="3">
        <v>25</v>
      </c>
      <c r="E125" s="3">
        <v>12</v>
      </c>
      <c r="F125" s="5" t="s">
        <v>825</v>
      </c>
      <c r="G125" s="3">
        <v>124</v>
      </c>
      <c r="H125" s="3">
        <v>1006</v>
      </c>
      <c r="I125" s="3">
        <v>83.83</v>
      </c>
      <c r="J125" s="3">
        <v>26.17</v>
      </c>
      <c r="K125" s="5">
        <v>8</v>
      </c>
    </row>
    <row r="126" spans="1:11" x14ac:dyDescent="0.2">
      <c r="A126" s="1" t="s">
        <v>488</v>
      </c>
      <c r="B126" s="3" t="s">
        <v>3</v>
      </c>
      <c r="C126" s="3">
        <v>22</v>
      </c>
      <c r="D126" s="3">
        <v>28</v>
      </c>
      <c r="E126" s="3">
        <v>12</v>
      </c>
      <c r="F126" s="5" t="s">
        <v>821</v>
      </c>
      <c r="G126" s="3">
        <v>125</v>
      </c>
      <c r="H126" s="3">
        <v>1257</v>
      </c>
      <c r="I126" s="3">
        <v>83.8</v>
      </c>
      <c r="J126" s="3">
        <v>26.17</v>
      </c>
      <c r="K126" s="5" t="s">
        <v>820</v>
      </c>
    </row>
    <row r="127" spans="1:11" x14ac:dyDescent="0.2">
      <c r="A127" s="1" t="s">
        <v>501</v>
      </c>
      <c r="B127" s="3" t="s">
        <v>7</v>
      </c>
      <c r="C127" s="3">
        <v>3</v>
      </c>
      <c r="D127" s="3">
        <v>27</v>
      </c>
      <c r="E127" s="3">
        <v>13</v>
      </c>
      <c r="F127" s="5" t="s">
        <v>882</v>
      </c>
      <c r="G127" s="3">
        <v>126</v>
      </c>
      <c r="H127" s="3">
        <v>753</v>
      </c>
      <c r="I127" s="3">
        <v>83.67</v>
      </c>
      <c r="J127" s="3">
        <v>25.81</v>
      </c>
      <c r="K127" s="5" t="s">
        <v>820</v>
      </c>
    </row>
    <row r="128" spans="1:11" x14ac:dyDescent="0.2">
      <c r="A128" s="1" t="s">
        <v>98</v>
      </c>
      <c r="B128" s="3" t="s">
        <v>9</v>
      </c>
      <c r="C128" s="3">
        <v>15</v>
      </c>
      <c r="D128" s="3">
        <v>27</v>
      </c>
      <c r="E128" s="3">
        <v>10</v>
      </c>
      <c r="F128" s="5" t="s">
        <v>828</v>
      </c>
      <c r="G128" s="3">
        <v>127</v>
      </c>
      <c r="H128" s="3">
        <v>1751</v>
      </c>
      <c r="I128" s="3">
        <v>83.38</v>
      </c>
      <c r="J128" s="3">
        <v>21.18</v>
      </c>
      <c r="K128" s="5">
        <v>7</v>
      </c>
    </row>
    <row r="129" spans="1:11" x14ac:dyDescent="0.2">
      <c r="A129" s="1" t="s">
        <v>768</v>
      </c>
      <c r="B129" s="3" t="s">
        <v>10</v>
      </c>
      <c r="C129" s="3">
        <v>20</v>
      </c>
      <c r="D129" s="3">
        <v>27</v>
      </c>
      <c r="E129" s="3">
        <v>14</v>
      </c>
      <c r="F129" s="5" t="s">
        <v>825</v>
      </c>
      <c r="G129" s="3">
        <v>128</v>
      </c>
      <c r="H129" s="3">
        <v>1748</v>
      </c>
      <c r="I129" s="3">
        <v>83.24</v>
      </c>
      <c r="J129" s="3">
        <v>31.91</v>
      </c>
      <c r="K129" s="5">
        <v>3</v>
      </c>
    </row>
    <row r="130" spans="1:11" x14ac:dyDescent="0.2">
      <c r="A130" s="1" t="s">
        <v>367</v>
      </c>
      <c r="B130" s="3" t="s">
        <v>11</v>
      </c>
      <c r="C130" s="3">
        <v>13</v>
      </c>
      <c r="D130" s="3">
        <v>28</v>
      </c>
      <c r="E130" s="3">
        <v>12</v>
      </c>
      <c r="F130" s="5" t="s">
        <v>880</v>
      </c>
      <c r="G130" s="3">
        <v>129</v>
      </c>
      <c r="H130" s="3">
        <v>1828</v>
      </c>
      <c r="I130" s="3">
        <v>83.09</v>
      </c>
      <c r="J130" s="3">
        <v>24.85</v>
      </c>
      <c r="K130" s="5" t="s">
        <v>820</v>
      </c>
    </row>
    <row r="131" spans="1:11" x14ac:dyDescent="0.2">
      <c r="A131" s="1" t="s">
        <v>277</v>
      </c>
      <c r="B131" s="3" t="s">
        <v>12</v>
      </c>
      <c r="C131" s="3">
        <v>16</v>
      </c>
      <c r="D131" s="3">
        <v>24</v>
      </c>
      <c r="E131" s="3">
        <v>13</v>
      </c>
      <c r="F131" s="5" t="s">
        <v>824</v>
      </c>
      <c r="G131" s="3">
        <v>130</v>
      </c>
      <c r="H131" s="3">
        <v>1822</v>
      </c>
      <c r="I131" s="3">
        <v>82.82</v>
      </c>
      <c r="J131" s="3">
        <v>22.46</v>
      </c>
      <c r="K131" s="5">
        <v>12</v>
      </c>
    </row>
    <row r="132" spans="1:11" x14ac:dyDescent="0.2">
      <c r="A132" s="1" t="s">
        <v>211</v>
      </c>
      <c r="B132" s="3" t="s">
        <v>5</v>
      </c>
      <c r="C132" s="3">
        <v>17</v>
      </c>
      <c r="D132" s="3">
        <v>30</v>
      </c>
      <c r="E132" s="3">
        <v>13</v>
      </c>
      <c r="F132" s="5" t="s">
        <v>828</v>
      </c>
      <c r="G132" s="3">
        <v>131</v>
      </c>
      <c r="H132" s="3">
        <v>1821</v>
      </c>
      <c r="I132" s="3">
        <v>82.77</v>
      </c>
      <c r="J132" s="3">
        <v>14.11</v>
      </c>
      <c r="K132" s="5">
        <v>6</v>
      </c>
    </row>
    <row r="133" spans="1:11" x14ac:dyDescent="0.2">
      <c r="A133" s="1" t="s">
        <v>96</v>
      </c>
      <c r="B133" s="3" t="s">
        <v>3</v>
      </c>
      <c r="C133" s="3">
        <v>21</v>
      </c>
      <c r="D133" s="3">
        <v>27</v>
      </c>
      <c r="E133" s="3">
        <v>12</v>
      </c>
      <c r="F133" s="5" t="s">
        <v>825</v>
      </c>
      <c r="G133" s="3">
        <v>132</v>
      </c>
      <c r="H133" s="3">
        <v>1737</v>
      </c>
      <c r="I133" s="3">
        <v>82.71</v>
      </c>
      <c r="J133" s="3">
        <v>25.5</v>
      </c>
      <c r="K133" s="5">
        <v>4</v>
      </c>
    </row>
    <row r="134" spans="1:11" x14ac:dyDescent="0.2">
      <c r="A134" s="1" t="s">
        <v>171</v>
      </c>
      <c r="B134" s="3" t="s">
        <v>14</v>
      </c>
      <c r="C134" s="3">
        <v>13</v>
      </c>
      <c r="D134" s="3">
        <v>28</v>
      </c>
      <c r="E134" s="3">
        <v>12</v>
      </c>
      <c r="F134" s="5" t="s">
        <v>824</v>
      </c>
      <c r="G134" s="3">
        <v>133</v>
      </c>
      <c r="H134" s="3">
        <v>1816</v>
      </c>
      <c r="I134" s="3">
        <v>82.55</v>
      </c>
      <c r="J134" s="3">
        <v>19.78</v>
      </c>
      <c r="K134" s="5" t="s">
        <v>820</v>
      </c>
    </row>
    <row r="135" spans="1:11" x14ac:dyDescent="0.2">
      <c r="A135" s="1" t="s">
        <v>258</v>
      </c>
      <c r="B135" s="3" t="s">
        <v>10</v>
      </c>
      <c r="C135" s="3">
        <v>22</v>
      </c>
      <c r="D135" s="3">
        <v>28</v>
      </c>
      <c r="E135" s="3">
        <v>14</v>
      </c>
      <c r="F135" s="5" t="s">
        <v>824</v>
      </c>
      <c r="G135" s="3">
        <v>134</v>
      </c>
      <c r="H135" s="3">
        <v>824</v>
      </c>
      <c r="I135" s="3">
        <v>82.4</v>
      </c>
      <c r="J135" s="3">
        <v>24.99</v>
      </c>
      <c r="K135" s="5">
        <v>7</v>
      </c>
    </row>
    <row r="136" spans="1:11" x14ac:dyDescent="0.2">
      <c r="A136" s="1" t="s">
        <v>477</v>
      </c>
      <c r="B136" s="3" t="s">
        <v>5</v>
      </c>
      <c r="C136" s="3">
        <v>3</v>
      </c>
      <c r="D136" s="3">
        <v>29</v>
      </c>
      <c r="E136" s="3">
        <v>13</v>
      </c>
      <c r="F136" s="5" t="s">
        <v>825</v>
      </c>
      <c r="G136" s="3">
        <v>135</v>
      </c>
      <c r="H136" s="3">
        <v>1645</v>
      </c>
      <c r="I136" s="3">
        <v>82.25</v>
      </c>
      <c r="J136" s="3">
        <v>24.91</v>
      </c>
      <c r="K136" s="5">
        <v>2</v>
      </c>
    </row>
    <row r="137" spans="1:11" x14ac:dyDescent="0.2">
      <c r="A137" s="1" t="s">
        <v>812</v>
      </c>
      <c r="B137" s="3" t="s">
        <v>11</v>
      </c>
      <c r="C137" s="3">
        <v>21</v>
      </c>
      <c r="D137" s="3">
        <v>24</v>
      </c>
      <c r="E137" s="3">
        <v>12</v>
      </c>
      <c r="F137" s="5" t="s">
        <v>881</v>
      </c>
      <c r="G137" s="3">
        <v>136</v>
      </c>
      <c r="H137" s="3">
        <v>1725</v>
      </c>
      <c r="I137" s="3">
        <v>82.14</v>
      </c>
      <c r="J137" s="3">
        <v>29.21</v>
      </c>
      <c r="K137" s="5">
        <v>10</v>
      </c>
    </row>
    <row r="138" spans="1:11" x14ac:dyDescent="0.2">
      <c r="A138" s="1" t="s">
        <v>323</v>
      </c>
      <c r="B138" s="3" t="s">
        <v>2</v>
      </c>
      <c r="C138" s="3">
        <v>18</v>
      </c>
      <c r="D138" s="3">
        <v>28</v>
      </c>
      <c r="E138" s="3">
        <v>13</v>
      </c>
      <c r="F138" s="5" t="s">
        <v>828</v>
      </c>
      <c r="G138" s="3">
        <v>137</v>
      </c>
      <c r="H138" s="3">
        <v>1725</v>
      </c>
      <c r="I138" s="3">
        <v>82.14</v>
      </c>
      <c r="J138" s="3">
        <v>15.79</v>
      </c>
      <c r="K138" s="5" t="s">
        <v>820</v>
      </c>
    </row>
    <row r="139" spans="1:11" x14ac:dyDescent="0.2">
      <c r="A139" s="1" t="s">
        <v>423</v>
      </c>
      <c r="B139" s="3" t="s">
        <v>11</v>
      </c>
      <c r="C139" s="3">
        <v>17</v>
      </c>
      <c r="D139" s="3">
        <v>31</v>
      </c>
      <c r="E139" s="3">
        <v>12</v>
      </c>
      <c r="F139" s="5" t="s">
        <v>825</v>
      </c>
      <c r="G139" s="3">
        <v>138</v>
      </c>
      <c r="H139" s="3">
        <v>1724</v>
      </c>
      <c r="I139" s="3">
        <v>82.1</v>
      </c>
      <c r="J139" s="3">
        <v>17.2</v>
      </c>
      <c r="K139" s="5">
        <v>10</v>
      </c>
    </row>
    <row r="140" spans="1:11" x14ac:dyDescent="0.2">
      <c r="A140" s="1" t="s">
        <v>736</v>
      </c>
      <c r="B140" s="3" t="s">
        <v>17</v>
      </c>
      <c r="C140" s="3">
        <v>22</v>
      </c>
      <c r="D140" s="3">
        <v>31</v>
      </c>
      <c r="E140" s="3">
        <v>14</v>
      </c>
      <c r="F140" s="5" t="s">
        <v>828</v>
      </c>
      <c r="G140" s="3">
        <v>139</v>
      </c>
      <c r="H140" s="3">
        <v>1723</v>
      </c>
      <c r="I140" s="3">
        <v>82.05</v>
      </c>
      <c r="J140" s="3">
        <v>24.02</v>
      </c>
      <c r="K140" s="5">
        <v>7</v>
      </c>
    </row>
    <row r="141" spans="1:11" x14ac:dyDescent="0.2">
      <c r="A141" s="1" t="s">
        <v>564</v>
      </c>
      <c r="B141" s="3" t="s">
        <v>6</v>
      </c>
      <c r="C141" s="3" t="s">
        <v>820</v>
      </c>
      <c r="D141" s="3">
        <v>25</v>
      </c>
      <c r="E141" s="3">
        <v>10</v>
      </c>
      <c r="F141" s="5" t="s">
        <v>821</v>
      </c>
      <c r="G141" s="3">
        <v>140</v>
      </c>
      <c r="H141" s="3">
        <v>1221</v>
      </c>
      <c r="I141" s="3">
        <v>81.400000000000006</v>
      </c>
      <c r="J141" s="3">
        <v>27.13</v>
      </c>
      <c r="K141" s="5" t="s">
        <v>820</v>
      </c>
    </row>
    <row r="142" spans="1:11" x14ac:dyDescent="0.2">
      <c r="A142" s="1" t="s">
        <v>771</v>
      </c>
      <c r="B142" s="3" t="s">
        <v>0</v>
      </c>
      <c r="C142" s="3">
        <v>17</v>
      </c>
      <c r="D142" s="3">
        <v>27</v>
      </c>
      <c r="E142" s="3">
        <v>14</v>
      </c>
      <c r="F142" s="5" t="s">
        <v>825</v>
      </c>
      <c r="G142" s="3">
        <v>141</v>
      </c>
      <c r="H142" s="3">
        <v>1628</v>
      </c>
      <c r="I142" s="3">
        <v>81.400000000000006</v>
      </c>
      <c r="J142" s="3">
        <v>25.51</v>
      </c>
      <c r="K142" s="5">
        <v>2</v>
      </c>
    </row>
    <row r="143" spans="1:11" x14ac:dyDescent="0.2">
      <c r="A143" s="1" t="s">
        <v>625</v>
      </c>
      <c r="B143" s="3" t="s">
        <v>13</v>
      </c>
      <c r="C143" s="3">
        <v>22</v>
      </c>
      <c r="D143" s="3">
        <v>27</v>
      </c>
      <c r="E143" s="3">
        <v>13</v>
      </c>
      <c r="F143" s="5" t="s">
        <v>824</v>
      </c>
      <c r="G143" s="3">
        <v>142</v>
      </c>
      <c r="H143" s="3">
        <v>1697</v>
      </c>
      <c r="I143" s="3">
        <v>80.81</v>
      </c>
      <c r="J143" s="3">
        <v>22.33</v>
      </c>
      <c r="K143" s="5">
        <v>11</v>
      </c>
    </row>
    <row r="144" spans="1:11" x14ac:dyDescent="0.2">
      <c r="A144" s="1" t="s">
        <v>373</v>
      </c>
      <c r="B144" s="3" t="s">
        <v>0</v>
      </c>
      <c r="C144" s="3">
        <v>22</v>
      </c>
      <c r="D144" s="3">
        <v>33</v>
      </c>
      <c r="E144" s="3">
        <v>14</v>
      </c>
      <c r="F144" s="5" t="s">
        <v>828</v>
      </c>
      <c r="G144" s="3">
        <v>143</v>
      </c>
      <c r="H144" s="3">
        <v>1050</v>
      </c>
      <c r="I144" s="3">
        <v>80.77</v>
      </c>
      <c r="J144" s="3">
        <v>33.07</v>
      </c>
      <c r="K144" s="5">
        <v>7</v>
      </c>
    </row>
    <row r="145" spans="1:11" x14ac:dyDescent="0.2">
      <c r="A145" s="1" t="s">
        <v>766</v>
      </c>
      <c r="B145" s="3" t="s">
        <v>1</v>
      </c>
      <c r="C145" s="3">
        <v>10</v>
      </c>
      <c r="D145" s="3">
        <v>35</v>
      </c>
      <c r="E145" s="3">
        <v>13</v>
      </c>
      <c r="F145" s="5" t="s">
        <v>825</v>
      </c>
      <c r="G145" s="3">
        <v>144</v>
      </c>
      <c r="H145" s="3">
        <v>1613</v>
      </c>
      <c r="I145" s="3">
        <v>80.650000000000006</v>
      </c>
      <c r="J145" s="3">
        <v>36.26</v>
      </c>
      <c r="K145" s="5">
        <v>1</v>
      </c>
    </row>
    <row r="146" spans="1:11" x14ac:dyDescent="0.2">
      <c r="A146" s="1" t="s">
        <v>260</v>
      </c>
      <c r="B146" s="3" t="s">
        <v>4</v>
      </c>
      <c r="C146" s="3">
        <v>18</v>
      </c>
      <c r="D146" s="3">
        <v>31</v>
      </c>
      <c r="E146" s="3">
        <v>14</v>
      </c>
      <c r="F146" s="5" t="s">
        <v>828</v>
      </c>
      <c r="G146" s="3">
        <v>145</v>
      </c>
      <c r="H146" s="3">
        <v>886</v>
      </c>
      <c r="I146" s="3">
        <v>80.55</v>
      </c>
      <c r="J146" s="3">
        <v>20.100000000000001</v>
      </c>
      <c r="K146" s="5">
        <v>4</v>
      </c>
    </row>
    <row r="147" spans="1:11" x14ac:dyDescent="0.2">
      <c r="A147" s="1" t="s">
        <v>602</v>
      </c>
      <c r="B147" s="3" t="s">
        <v>9</v>
      </c>
      <c r="C147" s="3">
        <v>16</v>
      </c>
      <c r="D147" s="3">
        <v>26</v>
      </c>
      <c r="E147" s="3">
        <v>10</v>
      </c>
      <c r="F147" s="5" t="s">
        <v>828</v>
      </c>
      <c r="G147" s="3">
        <v>146</v>
      </c>
      <c r="H147" s="3">
        <v>1610</v>
      </c>
      <c r="I147" s="3">
        <v>80.5</v>
      </c>
      <c r="J147" s="3">
        <v>21.01</v>
      </c>
      <c r="K147" s="5">
        <v>10</v>
      </c>
    </row>
    <row r="148" spans="1:11" x14ac:dyDescent="0.2">
      <c r="A148" s="1" t="s">
        <v>272</v>
      </c>
      <c r="B148" s="3" t="s">
        <v>14</v>
      </c>
      <c r="C148" s="3">
        <v>10</v>
      </c>
      <c r="D148" s="3">
        <v>23</v>
      </c>
      <c r="E148" s="3">
        <v>12</v>
      </c>
      <c r="F148" s="5" t="s">
        <v>824</v>
      </c>
      <c r="G148" s="3">
        <v>147</v>
      </c>
      <c r="H148" s="3">
        <v>482</v>
      </c>
      <c r="I148" s="3">
        <v>80.33</v>
      </c>
      <c r="J148" s="3">
        <v>26.99</v>
      </c>
      <c r="K148" s="5">
        <v>1</v>
      </c>
    </row>
    <row r="149" spans="1:11" x14ac:dyDescent="0.2">
      <c r="A149" s="1" t="s">
        <v>587</v>
      </c>
      <c r="B149" s="3" t="s">
        <v>0</v>
      </c>
      <c r="C149" s="3">
        <v>7</v>
      </c>
      <c r="D149" s="3">
        <v>31</v>
      </c>
      <c r="E149" s="3">
        <v>14</v>
      </c>
      <c r="F149" s="5" t="s">
        <v>880</v>
      </c>
      <c r="G149" s="3">
        <v>148</v>
      </c>
      <c r="H149" s="3">
        <v>1685</v>
      </c>
      <c r="I149" s="3">
        <v>80.239999999999995</v>
      </c>
      <c r="J149" s="3">
        <v>24.73</v>
      </c>
      <c r="K149" s="5" t="s">
        <v>820</v>
      </c>
    </row>
    <row r="150" spans="1:11" x14ac:dyDescent="0.2">
      <c r="A150" s="1" t="s">
        <v>749</v>
      </c>
      <c r="B150" s="3" t="s">
        <v>16</v>
      </c>
      <c r="C150" s="3">
        <v>2</v>
      </c>
      <c r="D150" s="3">
        <v>24</v>
      </c>
      <c r="E150" s="3">
        <v>14</v>
      </c>
      <c r="F150" s="5" t="s">
        <v>824</v>
      </c>
      <c r="G150" s="3">
        <v>149</v>
      </c>
      <c r="H150" s="3">
        <v>80</v>
      </c>
      <c r="I150" s="3">
        <v>80</v>
      </c>
      <c r="J150" s="3">
        <v>0</v>
      </c>
      <c r="K150" s="5" t="s">
        <v>820</v>
      </c>
    </row>
    <row r="151" spans="1:11" x14ac:dyDescent="0.2">
      <c r="A151" s="1" t="s">
        <v>756</v>
      </c>
      <c r="B151" s="3" t="s">
        <v>2</v>
      </c>
      <c r="C151" s="3">
        <v>19</v>
      </c>
      <c r="D151" s="3">
        <v>24</v>
      </c>
      <c r="E151" s="3">
        <v>13</v>
      </c>
      <c r="F151" s="5" t="s">
        <v>824</v>
      </c>
      <c r="G151" s="3">
        <v>150</v>
      </c>
      <c r="H151" s="3">
        <v>1198</v>
      </c>
      <c r="I151" s="3">
        <v>79.87</v>
      </c>
      <c r="J151" s="3">
        <v>13.17</v>
      </c>
      <c r="K151" s="5" t="s">
        <v>820</v>
      </c>
    </row>
    <row r="152" spans="1:11" x14ac:dyDescent="0.2">
      <c r="A152" s="1" t="s">
        <v>49</v>
      </c>
      <c r="B152" s="3" t="s">
        <v>7</v>
      </c>
      <c r="C152" s="3">
        <v>21</v>
      </c>
      <c r="D152" s="3">
        <v>30</v>
      </c>
      <c r="E152" s="3">
        <v>13</v>
      </c>
      <c r="F152" s="5" t="s">
        <v>828</v>
      </c>
      <c r="G152" s="3">
        <v>151</v>
      </c>
      <c r="H152" s="3">
        <v>1756</v>
      </c>
      <c r="I152" s="3">
        <v>79.819999999999993</v>
      </c>
      <c r="J152" s="3">
        <v>18.329999999999998</v>
      </c>
      <c r="K152" s="5">
        <v>8</v>
      </c>
    </row>
    <row r="153" spans="1:11" x14ac:dyDescent="0.2">
      <c r="A153" s="1" t="s">
        <v>308</v>
      </c>
      <c r="B153" s="3" t="s">
        <v>17</v>
      </c>
      <c r="C153" s="3">
        <v>19</v>
      </c>
      <c r="D153" s="3">
        <v>29</v>
      </c>
      <c r="E153" s="3">
        <v>14</v>
      </c>
      <c r="F153" s="5" t="s">
        <v>825</v>
      </c>
      <c r="G153" s="3">
        <v>152</v>
      </c>
      <c r="H153" s="3">
        <v>1514</v>
      </c>
      <c r="I153" s="3">
        <v>79.680000000000007</v>
      </c>
      <c r="J153" s="3">
        <v>25.16</v>
      </c>
      <c r="K153" s="5" t="s">
        <v>820</v>
      </c>
    </row>
    <row r="154" spans="1:11" x14ac:dyDescent="0.2">
      <c r="A154" s="1" t="s">
        <v>489</v>
      </c>
      <c r="B154" s="3" t="s">
        <v>11</v>
      </c>
      <c r="C154" s="3">
        <v>22</v>
      </c>
      <c r="D154" s="3">
        <v>25</v>
      </c>
      <c r="E154" s="3">
        <v>12</v>
      </c>
      <c r="F154" s="5" t="s">
        <v>884</v>
      </c>
      <c r="G154" s="3">
        <v>153</v>
      </c>
      <c r="H154" s="3">
        <v>1353</v>
      </c>
      <c r="I154" s="3">
        <v>79.59</v>
      </c>
      <c r="J154" s="3">
        <v>24.1</v>
      </c>
      <c r="K154" s="5">
        <v>11</v>
      </c>
    </row>
    <row r="155" spans="1:11" x14ac:dyDescent="0.2">
      <c r="A155" s="1" t="s">
        <v>279</v>
      </c>
      <c r="B155" s="3" t="s">
        <v>5</v>
      </c>
      <c r="C155" s="3">
        <v>16</v>
      </c>
      <c r="D155" s="3">
        <v>28</v>
      </c>
      <c r="E155" s="3">
        <v>13</v>
      </c>
      <c r="F155" s="5" t="s">
        <v>824</v>
      </c>
      <c r="G155" s="3">
        <v>154</v>
      </c>
      <c r="H155" s="3">
        <v>636</v>
      </c>
      <c r="I155" s="3">
        <v>79.5</v>
      </c>
      <c r="J155" s="3">
        <v>28.25</v>
      </c>
      <c r="K155" s="5">
        <v>3</v>
      </c>
    </row>
    <row r="156" spans="1:11" x14ac:dyDescent="0.2">
      <c r="A156" s="1" t="s">
        <v>292</v>
      </c>
      <c r="B156" s="3" t="s">
        <v>6</v>
      </c>
      <c r="C156" s="3">
        <v>19</v>
      </c>
      <c r="D156" s="3">
        <v>27</v>
      </c>
      <c r="E156" s="3">
        <v>10</v>
      </c>
      <c r="F156" s="5" t="s">
        <v>825</v>
      </c>
      <c r="G156" s="3">
        <v>155</v>
      </c>
      <c r="H156" s="3">
        <v>1190</v>
      </c>
      <c r="I156" s="3">
        <v>79.33</v>
      </c>
      <c r="J156" s="3">
        <v>40.83</v>
      </c>
      <c r="K156" s="5">
        <v>16</v>
      </c>
    </row>
    <row r="157" spans="1:11" x14ac:dyDescent="0.2">
      <c r="A157" s="1" t="s">
        <v>754</v>
      </c>
      <c r="B157" s="3" t="s">
        <v>17</v>
      </c>
      <c r="C157" s="3">
        <v>22</v>
      </c>
      <c r="D157" s="3">
        <v>28</v>
      </c>
      <c r="E157" s="3">
        <v>14</v>
      </c>
      <c r="F157" s="5" t="s">
        <v>828</v>
      </c>
      <c r="G157" s="3">
        <v>156</v>
      </c>
      <c r="H157" s="3">
        <v>1745</v>
      </c>
      <c r="I157" s="3">
        <v>79.319999999999993</v>
      </c>
      <c r="J157" s="3">
        <v>24.85</v>
      </c>
      <c r="K157" s="5">
        <v>8</v>
      </c>
    </row>
    <row r="158" spans="1:11" x14ac:dyDescent="0.2">
      <c r="A158" s="1" t="s">
        <v>705</v>
      </c>
      <c r="B158" s="3" t="s">
        <v>17</v>
      </c>
      <c r="C158" s="3">
        <v>18</v>
      </c>
      <c r="D158" s="3">
        <v>27</v>
      </c>
      <c r="E158" s="3">
        <v>14</v>
      </c>
      <c r="F158" s="5" t="s">
        <v>821</v>
      </c>
      <c r="G158" s="3">
        <v>157</v>
      </c>
      <c r="H158" s="3">
        <v>867</v>
      </c>
      <c r="I158" s="3">
        <v>78.819999999999993</v>
      </c>
      <c r="J158" s="3">
        <v>25.7</v>
      </c>
      <c r="K158" s="5">
        <v>5</v>
      </c>
    </row>
    <row r="159" spans="1:11" x14ac:dyDescent="0.2">
      <c r="A159" s="1" t="s">
        <v>725</v>
      </c>
      <c r="B159" s="3" t="s">
        <v>7</v>
      </c>
      <c r="C159" s="3">
        <v>16</v>
      </c>
      <c r="D159" s="3">
        <v>23</v>
      </c>
      <c r="E159" s="3">
        <v>13</v>
      </c>
      <c r="F159" s="5" t="s">
        <v>825</v>
      </c>
      <c r="G159" s="3">
        <v>158</v>
      </c>
      <c r="H159" s="3">
        <v>1654</v>
      </c>
      <c r="I159" s="3">
        <v>78.760000000000005</v>
      </c>
      <c r="J159" s="3">
        <v>24.78</v>
      </c>
      <c r="K159" s="5">
        <v>11</v>
      </c>
    </row>
    <row r="160" spans="1:11" x14ac:dyDescent="0.2">
      <c r="A160" s="1" t="s">
        <v>328</v>
      </c>
      <c r="B160" s="3" t="s">
        <v>0</v>
      </c>
      <c r="C160" s="3">
        <v>22</v>
      </c>
      <c r="D160" s="3">
        <v>24</v>
      </c>
      <c r="E160" s="3">
        <v>14</v>
      </c>
      <c r="F160" s="5" t="s">
        <v>824</v>
      </c>
      <c r="G160" s="3">
        <v>159</v>
      </c>
      <c r="H160" s="3">
        <v>1572</v>
      </c>
      <c r="I160" s="3">
        <v>78.599999999999994</v>
      </c>
      <c r="J160" s="3">
        <v>20.71</v>
      </c>
      <c r="K160" s="5" t="s">
        <v>820</v>
      </c>
    </row>
    <row r="161" spans="1:11" x14ac:dyDescent="0.2">
      <c r="A161" s="1" t="s">
        <v>287</v>
      </c>
      <c r="B161" s="3" t="s">
        <v>15</v>
      </c>
      <c r="C161" s="3">
        <v>22</v>
      </c>
      <c r="D161" s="3">
        <v>31</v>
      </c>
      <c r="E161" s="3">
        <v>14</v>
      </c>
      <c r="F161" s="5" t="s">
        <v>828</v>
      </c>
      <c r="G161" s="3">
        <v>160</v>
      </c>
      <c r="H161" s="3">
        <v>1644</v>
      </c>
      <c r="I161" s="3">
        <v>78.290000000000006</v>
      </c>
      <c r="J161" s="3">
        <v>15.73</v>
      </c>
      <c r="K161" s="5" t="s">
        <v>820</v>
      </c>
    </row>
    <row r="162" spans="1:11" x14ac:dyDescent="0.2">
      <c r="A162" s="1" t="s">
        <v>335</v>
      </c>
      <c r="B162" s="3" t="s">
        <v>2</v>
      </c>
      <c r="C162" s="3">
        <v>10</v>
      </c>
      <c r="D162" s="3">
        <v>22</v>
      </c>
      <c r="E162" s="3">
        <v>13</v>
      </c>
      <c r="F162" s="5" t="s">
        <v>825</v>
      </c>
      <c r="G162" s="3">
        <v>161</v>
      </c>
      <c r="H162" s="3">
        <v>1565</v>
      </c>
      <c r="I162" s="3">
        <v>78.25</v>
      </c>
      <c r="J162" s="3">
        <v>25.59</v>
      </c>
      <c r="K162" s="5">
        <v>1</v>
      </c>
    </row>
    <row r="163" spans="1:11" x14ac:dyDescent="0.2">
      <c r="A163" s="1" t="s">
        <v>257</v>
      </c>
      <c r="B163" s="3" t="s">
        <v>4</v>
      </c>
      <c r="C163" s="3">
        <v>22</v>
      </c>
      <c r="D163" s="3">
        <v>29</v>
      </c>
      <c r="E163" s="3">
        <v>14</v>
      </c>
      <c r="F163" s="5" t="s">
        <v>828</v>
      </c>
      <c r="G163" s="3">
        <v>162</v>
      </c>
      <c r="H163" s="3">
        <v>1562</v>
      </c>
      <c r="I163" s="3">
        <v>78.099999999999994</v>
      </c>
      <c r="J163" s="3">
        <v>15.61</v>
      </c>
      <c r="K163" s="5" t="s">
        <v>820</v>
      </c>
    </row>
    <row r="164" spans="1:11" x14ac:dyDescent="0.2">
      <c r="A164" s="1" t="s">
        <v>652</v>
      </c>
      <c r="B164" s="3" t="s">
        <v>7</v>
      </c>
      <c r="C164" s="3">
        <v>22</v>
      </c>
      <c r="D164" s="3">
        <v>23</v>
      </c>
      <c r="E164" s="3">
        <v>13</v>
      </c>
      <c r="F164" s="5" t="s">
        <v>881</v>
      </c>
      <c r="G164" s="3">
        <v>163</v>
      </c>
      <c r="H164" s="3">
        <v>1248</v>
      </c>
      <c r="I164" s="3">
        <v>78</v>
      </c>
      <c r="J164" s="3">
        <v>18.36</v>
      </c>
      <c r="K164" s="5">
        <v>3</v>
      </c>
    </row>
    <row r="165" spans="1:11" x14ac:dyDescent="0.2">
      <c r="A165" s="1" t="s">
        <v>759</v>
      </c>
      <c r="B165" s="3" t="s">
        <v>11</v>
      </c>
      <c r="C165" s="3">
        <v>20</v>
      </c>
      <c r="D165" s="3">
        <v>26</v>
      </c>
      <c r="E165" s="3">
        <v>12</v>
      </c>
      <c r="F165" s="5" t="s">
        <v>825</v>
      </c>
      <c r="G165" s="3">
        <v>164</v>
      </c>
      <c r="H165" s="3">
        <v>233</v>
      </c>
      <c r="I165" s="3">
        <v>77.67</v>
      </c>
      <c r="J165" s="3">
        <v>30.57</v>
      </c>
      <c r="K165" s="5" t="s">
        <v>820</v>
      </c>
    </row>
    <row r="166" spans="1:11" x14ac:dyDescent="0.2">
      <c r="A166" s="1" t="s">
        <v>641</v>
      </c>
      <c r="B166" s="3" t="s">
        <v>6</v>
      </c>
      <c r="C166" s="3">
        <v>19</v>
      </c>
      <c r="D166" s="3">
        <v>31</v>
      </c>
      <c r="E166" s="3">
        <v>10</v>
      </c>
      <c r="F166" s="5" t="s">
        <v>824</v>
      </c>
      <c r="G166" s="3">
        <v>165</v>
      </c>
      <c r="H166" s="3">
        <v>1087</v>
      </c>
      <c r="I166" s="3">
        <v>77.64</v>
      </c>
      <c r="J166" s="3">
        <v>26.93</v>
      </c>
      <c r="K166" s="5">
        <v>9</v>
      </c>
    </row>
    <row r="167" spans="1:11" x14ac:dyDescent="0.2">
      <c r="A167" s="1" t="s">
        <v>370</v>
      </c>
      <c r="B167" s="3" t="s">
        <v>8</v>
      </c>
      <c r="C167" s="3">
        <v>20</v>
      </c>
      <c r="D167" s="3">
        <v>25</v>
      </c>
      <c r="E167" s="3">
        <v>12</v>
      </c>
      <c r="F167" s="5" t="s">
        <v>828</v>
      </c>
      <c r="G167" s="3">
        <v>166</v>
      </c>
      <c r="H167" s="3">
        <v>1550</v>
      </c>
      <c r="I167" s="3">
        <v>77.5</v>
      </c>
      <c r="J167" s="3">
        <v>19.18</v>
      </c>
      <c r="K167" s="5">
        <v>12</v>
      </c>
    </row>
    <row r="168" spans="1:11" x14ac:dyDescent="0.2">
      <c r="A168" s="1" t="s">
        <v>417</v>
      </c>
      <c r="B168" s="3" t="s">
        <v>3</v>
      </c>
      <c r="C168" s="3">
        <v>20</v>
      </c>
      <c r="D168" s="3">
        <v>25</v>
      </c>
      <c r="E168" s="3">
        <v>12</v>
      </c>
      <c r="F168" s="5" t="s">
        <v>824</v>
      </c>
      <c r="G168" s="3">
        <v>167</v>
      </c>
      <c r="H168" s="3">
        <v>930</v>
      </c>
      <c r="I168" s="3">
        <v>77.5</v>
      </c>
      <c r="J168" s="3">
        <v>12.09</v>
      </c>
      <c r="K168" s="5" t="s">
        <v>820</v>
      </c>
    </row>
    <row r="169" spans="1:11" x14ac:dyDescent="0.2">
      <c r="A169" s="1" t="s">
        <v>156</v>
      </c>
      <c r="B169" s="3" t="s">
        <v>11</v>
      </c>
      <c r="C169" s="3">
        <v>19</v>
      </c>
      <c r="D169" s="3">
        <v>25</v>
      </c>
      <c r="E169" s="3">
        <v>12</v>
      </c>
      <c r="F169" s="5" t="s">
        <v>825</v>
      </c>
      <c r="G169" s="3">
        <v>168</v>
      </c>
      <c r="H169" s="3">
        <v>1703</v>
      </c>
      <c r="I169" s="3">
        <v>77.41</v>
      </c>
      <c r="J169" s="3">
        <v>21.2</v>
      </c>
      <c r="K169" s="5" t="s">
        <v>820</v>
      </c>
    </row>
    <row r="170" spans="1:11" x14ac:dyDescent="0.2">
      <c r="A170" s="1" t="s">
        <v>575</v>
      </c>
      <c r="B170" s="3" t="s">
        <v>13</v>
      </c>
      <c r="C170" s="3">
        <v>6</v>
      </c>
      <c r="D170" s="3">
        <v>23</v>
      </c>
      <c r="E170" s="3">
        <v>13</v>
      </c>
      <c r="F170" s="5" t="s">
        <v>880</v>
      </c>
      <c r="G170" s="3">
        <v>169</v>
      </c>
      <c r="H170" s="3">
        <v>1701</v>
      </c>
      <c r="I170" s="3">
        <v>77.319999999999993</v>
      </c>
      <c r="J170" s="3">
        <v>19.149999999999999</v>
      </c>
      <c r="K170" s="5">
        <v>3</v>
      </c>
    </row>
    <row r="171" spans="1:11" x14ac:dyDescent="0.2">
      <c r="A171" s="1" t="s">
        <v>317</v>
      </c>
      <c r="B171" s="3" t="s">
        <v>3</v>
      </c>
      <c r="C171" s="3">
        <v>18</v>
      </c>
      <c r="D171" s="3">
        <v>29</v>
      </c>
      <c r="E171" s="3">
        <v>12</v>
      </c>
      <c r="F171" s="5" t="s">
        <v>828</v>
      </c>
      <c r="G171" s="3">
        <v>170</v>
      </c>
      <c r="H171" s="3">
        <v>1156</v>
      </c>
      <c r="I171" s="3">
        <v>77.069999999999993</v>
      </c>
      <c r="J171" s="3">
        <v>15.56</v>
      </c>
      <c r="K171" s="5" t="s">
        <v>820</v>
      </c>
    </row>
    <row r="172" spans="1:11" x14ac:dyDescent="0.2">
      <c r="A172" s="1" t="s">
        <v>353</v>
      </c>
      <c r="B172" s="3" t="s">
        <v>8</v>
      </c>
      <c r="C172" s="3">
        <v>22</v>
      </c>
      <c r="D172" s="3">
        <v>23</v>
      </c>
      <c r="E172" s="3">
        <v>12</v>
      </c>
      <c r="F172" s="5" t="s">
        <v>825</v>
      </c>
      <c r="G172" s="3">
        <v>171</v>
      </c>
      <c r="H172" s="3">
        <v>924</v>
      </c>
      <c r="I172" s="3">
        <v>77</v>
      </c>
      <c r="J172" s="3">
        <v>35.04</v>
      </c>
      <c r="K172" s="5">
        <v>6</v>
      </c>
    </row>
    <row r="173" spans="1:11" x14ac:dyDescent="0.2">
      <c r="A173" s="1" t="s">
        <v>695</v>
      </c>
      <c r="B173" s="3" t="s">
        <v>10</v>
      </c>
      <c r="C173" s="3">
        <v>22</v>
      </c>
      <c r="D173" s="3">
        <v>26</v>
      </c>
      <c r="E173" s="3">
        <v>14</v>
      </c>
      <c r="F173" s="5" t="s">
        <v>828</v>
      </c>
      <c r="G173" s="3">
        <v>172</v>
      </c>
      <c r="H173" s="3">
        <v>1463</v>
      </c>
      <c r="I173" s="3">
        <v>77</v>
      </c>
      <c r="J173" s="3">
        <v>30.5</v>
      </c>
      <c r="K173" s="5">
        <v>16</v>
      </c>
    </row>
    <row r="174" spans="1:11" x14ac:dyDescent="0.2">
      <c r="A174" s="1" t="s">
        <v>815</v>
      </c>
      <c r="B174" s="3" t="s">
        <v>7</v>
      </c>
      <c r="C174" s="3">
        <v>22</v>
      </c>
      <c r="D174" s="3">
        <v>27</v>
      </c>
      <c r="E174" s="3">
        <v>13</v>
      </c>
      <c r="F174" s="5" t="s">
        <v>824</v>
      </c>
      <c r="G174" s="3">
        <v>173</v>
      </c>
      <c r="H174" s="3">
        <v>1230</v>
      </c>
      <c r="I174" s="3">
        <v>76.88</v>
      </c>
      <c r="J174" s="3">
        <v>16.84</v>
      </c>
      <c r="K174" s="5">
        <v>1</v>
      </c>
    </row>
    <row r="175" spans="1:11" x14ac:dyDescent="0.2">
      <c r="A175" s="1" t="s">
        <v>196</v>
      </c>
      <c r="B175" s="3" t="s">
        <v>8</v>
      </c>
      <c r="C175" s="3">
        <v>9</v>
      </c>
      <c r="D175" s="3">
        <v>30</v>
      </c>
      <c r="E175" s="3">
        <v>12</v>
      </c>
      <c r="F175" s="5" t="s">
        <v>825</v>
      </c>
      <c r="G175" s="3">
        <v>174</v>
      </c>
      <c r="H175" s="3">
        <v>1689</v>
      </c>
      <c r="I175" s="3">
        <v>76.77</v>
      </c>
      <c r="J175" s="3">
        <v>24</v>
      </c>
      <c r="K175" s="5" t="s">
        <v>820</v>
      </c>
    </row>
    <row r="176" spans="1:11" x14ac:dyDescent="0.2">
      <c r="A176" s="1" t="s">
        <v>810</v>
      </c>
      <c r="B176" s="3" t="s">
        <v>1</v>
      </c>
      <c r="C176" s="3" t="s">
        <v>820</v>
      </c>
      <c r="D176" s="3">
        <v>27</v>
      </c>
      <c r="E176" s="3">
        <v>13</v>
      </c>
      <c r="F176" s="5" t="s">
        <v>828</v>
      </c>
      <c r="G176" s="3">
        <v>175</v>
      </c>
      <c r="H176" s="3">
        <v>1609</v>
      </c>
      <c r="I176" s="3">
        <v>76.62</v>
      </c>
      <c r="J176" s="3">
        <v>22.05</v>
      </c>
      <c r="K176" s="5" t="s">
        <v>820</v>
      </c>
    </row>
    <row r="177" spans="1:11" x14ac:dyDescent="0.2">
      <c r="A177" s="1" t="s">
        <v>219</v>
      </c>
      <c r="B177" s="3" t="s">
        <v>5</v>
      </c>
      <c r="C177" s="3">
        <v>17</v>
      </c>
      <c r="D177" s="3">
        <v>25</v>
      </c>
      <c r="E177" s="3">
        <v>13</v>
      </c>
      <c r="F177" s="5" t="s">
        <v>825</v>
      </c>
      <c r="G177" s="3">
        <v>176</v>
      </c>
      <c r="H177" s="3">
        <v>1532</v>
      </c>
      <c r="I177" s="3">
        <v>76.599999999999994</v>
      </c>
      <c r="J177" s="3">
        <v>24.93</v>
      </c>
      <c r="K177" s="5" t="s">
        <v>820</v>
      </c>
    </row>
    <row r="178" spans="1:11" x14ac:dyDescent="0.2">
      <c r="A178" s="1" t="s">
        <v>758</v>
      </c>
      <c r="B178" s="3" t="s">
        <v>5</v>
      </c>
      <c r="C178" s="3">
        <v>8</v>
      </c>
      <c r="D178" s="3">
        <v>29</v>
      </c>
      <c r="E178" s="3">
        <v>13</v>
      </c>
      <c r="F178" s="5" t="s">
        <v>828</v>
      </c>
      <c r="G178" s="3">
        <v>177</v>
      </c>
      <c r="H178" s="3">
        <v>1683</v>
      </c>
      <c r="I178" s="3">
        <v>76.5</v>
      </c>
      <c r="J178" s="3">
        <v>21.92</v>
      </c>
      <c r="K178" s="5">
        <v>1</v>
      </c>
    </row>
    <row r="179" spans="1:11" x14ac:dyDescent="0.2">
      <c r="A179" s="1" t="s">
        <v>574</v>
      </c>
      <c r="B179" s="3" t="s">
        <v>5</v>
      </c>
      <c r="C179" s="3" t="s">
        <v>820</v>
      </c>
      <c r="D179" s="3">
        <v>25</v>
      </c>
      <c r="E179" s="3">
        <v>13</v>
      </c>
      <c r="F179" s="5" t="s">
        <v>828</v>
      </c>
      <c r="G179" s="3">
        <v>178</v>
      </c>
      <c r="H179" s="3">
        <v>1300</v>
      </c>
      <c r="I179" s="3">
        <v>76.47</v>
      </c>
      <c r="J179" s="3">
        <v>36.5</v>
      </c>
      <c r="K179" s="5" t="s">
        <v>820</v>
      </c>
    </row>
    <row r="180" spans="1:11" x14ac:dyDescent="0.2">
      <c r="A180" s="1" t="s">
        <v>764</v>
      </c>
      <c r="B180" s="3" t="s">
        <v>16</v>
      </c>
      <c r="C180" s="3">
        <v>13</v>
      </c>
      <c r="D180" s="3">
        <v>23</v>
      </c>
      <c r="E180" s="3">
        <v>14</v>
      </c>
      <c r="F180" s="5" t="s">
        <v>881</v>
      </c>
      <c r="G180" s="3">
        <v>179</v>
      </c>
      <c r="H180" s="3">
        <v>1672</v>
      </c>
      <c r="I180" s="3">
        <v>76</v>
      </c>
      <c r="J180" s="3">
        <v>19.38</v>
      </c>
      <c r="K180" s="5">
        <v>2</v>
      </c>
    </row>
    <row r="181" spans="1:11" x14ac:dyDescent="0.2">
      <c r="A181" s="1" t="s">
        <v>690</v>
      </c>
      <c r="B181" s="3" t="s">
        <v>15</v>
      </c>
      <c r="C181" s="3">
        <v>17</v>
      </c>
      <c r="D181" s="3">
        <v>28</v>
      </c>
      <c r="E181" s="3">
        <v>14</v>
      </c>
      <c r="F181" s="5" t="s">
        <v>882</v>
      </c>
      <c r="G181" s="3">
        <v>180</v>
      </c>
      <c r="H181" s="3">
        <v>1290</v>
      </c>
      <c r="I181" s="3">
        <v>75.88</v>
      </c>
      <c r="J181" s="3">
        <v>25.2</v>
      </c>
      <c r="K181" s="5">
        <v>8</v>
      </c>
    </row>
    <row r="182" spans="1:11" x14ac:dyDescent="0.2">
      <c r="A182" s="1" t="s">
        <v>613</v>
      </c>
      <c r="B182" s="3" t="s">
        <v>3</v>
      </c>
      <c r="C182" s="3">
        <v>15</v>
      </c>
      <c r="D182" s="3">
        <v>30</v>
      </c>
      <c r="E182" s="3">
        <v>12</v>
      </c>
      <c r="F182" s="5" t="s">
        <v>825</v>
      </c>
      <c r="G182" s="3">
        <v>181</v>
      </c>
      <c r="H182" s="3">
        <v>1441</v>
      </c>
      <c r="I182" s="3">
        <v>75.84</v>
      </c>
      <c r="J182" s="3">
        <v>21.54</v>
      </c>
      <c r="K182" s="5" t="s">
        <v>820</v>
      </c>
    </row>
    <row r="183" spans="1:11" x14ac:dyDescent="0.2">
      <c r="A183" s="1" t="s">
        <v>356</v>
      </c>
      <c r="B183" s="3" t="s">
        <v>11</v>
      </c>
      <c r="C183" s="3">
        <v>21</v>
      </c>
      <c r="D183" s="3">
        <v>30</v>
      </c>
      <c r="E183" s="3">
        <v>12</v>
      </c>
      <c r="F183" s="5" t="s">
        <v>828</v>
      </c>
      <c r="G183" s="3">
        <v>182</v>
      </c>
      <c r="H183" s="3">
        <v>1666</v>
      </c>
      <c r="I183" s="3">
        <v>75.73</v>
      </c>
      <c r="J183" s="3">
        <v>19.059999999999999</v>
      </c>
      <c r="K183" s="5">
        <v>3</v>
      </c>
    </row>
    <row r="184" spans="1:11" x14ac:dyDescent="0.2">
      <c r="A184" s="1" t="s">
        <v>227</v>
      </c>
      <c r="B184" s="3" t="s">
        <v>5</v>
      </c>
      <c r="C184" s="3">
        <v>19</v>
      </c>
      <c r="D184" s="3">
        <v>25</v>
      </c>
      <c r="E184" s="3">
        <v>13</v>
      </c>
      <c r="F184" s="5" t="s">
        <v>884</v>
      </c>
      <c r="G184" s="3">
        <v>183</v>
      </c>
      <c r="H184" s="3">
        <v>1285</v>
      </c>
      <c r="I184" s="3">
        <v>75.59</v>
      </c>
      <c r="J184" s="3">
        <v>29.96</v>
      </c>
      <c r="K184" s="5">
        <v>1</v>
      </c>
    </row>
    <row r="185" spans="1:11" x14ac:dyDescent="0.2">
      <c r="A185" s="1" t="s">
        <v>757</v>
      </c>
      <c r="B185" s="3" t="s">
        <v>2</v>
      </c>
      <c r="C185" s="3" t="s">
        <v>820</v>
      </c>
      <c r="D185" s="3">
        <v>25</v>
      </c>
      <c r="E185" s="3">
        <v>13</v>
      </c>
      <c r="F185" s="5" t="s">
        <v>824</v>
      </c>
      <c r="G185" s="3">
        <v>184</v>
      </c>
      <c r="H185" s="3">
        <v>1054</v>
      </c>
      <c r="I185" s="3">
        <v>75.290000000000006</v>
      </c>
      <c r="J185" s="3">
        <v>29.02</v>
      </c>
      <c r="K185" s="5" t="s">
        <v>820</v>
      </c>
    </row>
    <row r="186" spans="1:11" x14ac:dyDescent="0.2">
      <c r="A186" s="1" t="s">
        <v>673</v>
      </c>
      <c r="B186" s="3" t="s">
        <v>11</v>
      </c>
      <c r="C186" s="3">
        <v>22</v>
      </c>
      <c r="D186" s="3">
        <v>26</v>
      </c>
      <c r="E186" s="3">
        <v>12</v>
      </c>
      <c r="F186" s="5" t="s">
        <v>828</v>
      </c>
      <c r="G186" s="3">
        <v>185</v>
      </c>
      <c r="H186" s="3">
        <v>1656</v>
      </c>
      <c r="I186" s="3">
        <v>75.27</v>
      </c>
      <c r="J186" s="3">
        <v>16.66</v>
      </c>
      <c r="K186" s="5">
        <v>7</v>
      </c>
    </row>
    <row r="187" spans="1:11" x14ac:dyDescent="0.2">
      <c r="A187" s="1" t="s">
        <v>81</v>
      </c>
      <c r="B187" s="3" t="s">
        <v>5</v>
      </c>
      <c r="C187" s="3">
        <v>12</v>
      </c>
      <c r="D187" s="3">
        <v>27</v>
      </c>
      <c r="E187" s="3">
        <v>13</v>
      </c>
      <c r="F187" s="5" t="s">
        <v>825</v>
      </c>
      <c r="G187" s="3">
        <v>186</v>
      </c>
      <c r="H187" s="3">
        <v>1499</v>
      </c>
      <c r="I187" s="3">
        <v>74.95</v>
      </c>
      <c r="J187" s="3">
        <v>26.17</v>
      </c>
      <c r="K187" s="5" t="s">
        <v>820</v>
      </c>
    </row>
    <row r="188" spans="1:11" x14ac:dyDescent="0.2">
      <c r="A188" s="1" t="s">
        <v>473</v>
      </c>
      <c r="B188" s="3" t="s">
        <v>6</v>
      </c>
      <c r="C188" s="3">
        <v>18</v>
      </c>
      <c r="D188" s="3">
        <v>26</v>
      </c>
      <c r="E188" s="3">
        <v>10</v>
      </c>
      <c r="F188" s="5" t="s">
        <v>828</v>
      </c>
      <c r="G188" s="3">
        <v>187</v>
      </c>
      <c r="H188" s="3">
        <v>1349</v>
      </c>
      <c r="I188" s="3">
        <v>74.94</v>
      </c>
      <c r="J188" s="3">
        <v>16.260000000000002</v>
      </c>
      <c r="K188" s="5" t="s">
        <v>820</v>
      </c>
    </row>
    <row r="189" spans="1:11" x14ac:dyDescent="0.2">
      <c r="A189" s="1" t="s">
        <v>214</v>
      </c>
      <c r="B189" s="3" t="s">
        <v>3</v>
      </c>
      <c r="C189" s="3">
        <v>15</v>
      </c>
      <c r="D189" s="3">
        <v>26</v>
      </c>
      <c r="E189" s="3">
        <v>12</v>
      </c>
      <c r="F189" s="5" t="s">
        <v>828</v>
      </c>
      <c r="G189" s="3">
        <v>188</v>
      </c>
      <c r="H189" s="3">
        <v>1347</v>
      </c>
      <c r="I189" s="3">
        <v>74.83</v>
      </c>
      <c r="J189" s="3">
        <v>19.61</v>
      </c>
      <c r="K189" s="5">
        <v>3</v>
      </c>
    </row>
    <row r="190" spans="1:11" x14ac:dyDescent="0.2">
      <c r="A190" s="1" t="s">
        <v>349</v>
      </c>
      <c r="B190" s="3" t="s">
        <v>5</v>
      </c>
      <c r="C190" s="3">
        <v>21</v>
      </c>
      <c r="D190" s="3">
        <v>27</v>
      </c>
      <c r="E190" s="3">
        <v>13</v>
      </c>
      <c r="F190" s="5" t="s">
        <v>828</v>
      </c>
      <c r="G190" s="3">
        <v>189</v>
      </c>
      <c r="H190" s="3">
        <v>1645</v>
      </c>
      <c r="I190" s="3">
        <v>74.77</v>
      </c>
      <c r="J190" s="3">
        <v>26.87</v>
      </c>
      <c r="K190" s="5" t="s">
        <v>820</v>
      </c>
    </row>
    <row r="191" spans="1:11" x14ac:dyDescent="0.2">
      <c r="A191" s="1" t="s">
        <v>123</v>
      </c>
      <c r="B191" s="3" t="s">
        <v>12</v>
      </c>
      <c r="C191" s="3">
        <v>18</v>
      </c>
      <c r="D191" s="3">
        <v>24</v>
      </c>
      <c r="E191" s="3">
        <v>13</v>
      </c>
      <c r="F191" s="5" t="s">
        <v>825</v>
      </c>
      <c r="G191" s="3">
        <v>190</v>
      </c>
      <c r="H191" s="3">
        <v>1640</v>
      </c>
      <c r="I191" s="3">
        <v>74.55</v>
      </c>
      <c r="J191" s="3">
        <v>26.86</v>
      </c>
      <c r="K191" s="5" t="s">
        <v>820</v>
      </c>
    </row>
    <row r="192" spans="1:11" x14ac:dyDescent="0.2">
      <c r="A192" s="1" t="s">
        <v>301</v>
      </c>
      <c r="B192" s="3" t="s">
        <v>6</v>
      </c>
      <c r="C192" s="3">
        <v>18</v>
      </c>
      <c r="D192" s="3">
        <v>29</v>
      </c>
      <c r="E192" s="3">
        <v>10</v>
      </c>
      <c r="F192" s="5" t="s">
        <v>881</v>
      </c>
      <c r="G192" s="3">
        <v>191</v>
      </c>
      <c r="H192" s="3">
        <v>1117</v>
      </c>
      <c r="I192" s="3">
        <v>74.47</v>
      </c>
      <c r="J192" s="3">
        <v>22.03</v>
      </c>
      <c r="K192" s="5">
        <v>2</v>
      </c>
    </row>
    <row r="193" spans="1:11" x14ac:dyDescent="0.2">
      <c r="A193" s="1" t="s">
        <v>222</v>
      </c>
      <c r="B193" s="3" t="s">
        <v>10</v>
      </c>
      <c r="C193" s="3" t="s">
        <v>820</v>
      </c>
      <c r="D193" s="3">
        <v>25</v>
      </c>
      <c r="E193" s="3">
        <v>14</v>
      </c>
      <c r="F193" s="5" t="s">
        <v>824</v>
      </c>
      <c r="G193" s="3">
        <v>192</v>
      </c>
      <c r="H193" s="3">
        <v>818</v>
      </c>
      <c r="I193" s="3">
        <v>74.36</v>
      </c>
      <c r="J193" s="3">
        <v>26.59</v>
      </c>
      <c r="K193" s="5" t="s">
        <v>820</v>
      </c>
    </row>
    <row r="194" spans="1:11" x14ac:dyDescent="0.2">
      <c r="A194" s="1" t="s">
        <v>653</v>
      </c>
      <c r="B194" s="3" t="s">
        <v>2</v>
      </c>
      <c r="C194" s="3">
        <v>16</v>
      </c>
      <c r="D194" s="3">
        <v>22</v>
      </c>
      <c r="E194" s="3">
        <v>13</v>
      </c>
      <c r="F194" s="5" t="s">
        <v>825</v>
      </c>
      <c r="G194" s="3">
        <v>193</v>
      </c>
      <c r="H194" s="3">
        <v>740</v>
      </c>
      <c r="I194" s="3">
        <v>74</v>
      </c>
      <c r="J194" s="3">
        <v>28.97</v>
      </c>
      <c r="K194" s="5">
        <v>1</v>
      </c>
    </row>
    <row r="195" spans="1:11" x14ac:dyDescent="0.2">
      <c r="A195" s="1" t="s">
        <v>655</v>
      </c>
      <c r="B195" s="3" t="s">
        <v>4</v>
      </c>
      <c r="C195" s="3">
        <v>12</v>
      </c>
      <c r="D195" s="3">
        <v>27</v>
      </c>
      <c r="E195" s="3">
        <v>14</v>
      </c>
      <c r="F195" s="5" t="s">
        <v>828</v>
      </c>
      <c r="G195" s="3">
        <v>194</v>
      </c>
      <c r="H195" s="3">
        <v>1475</v>
      </c>
      <c r="I195" s="3">
        <v>73.75</v>
      </c>
      <c r="J195" s="3">
        <v>25.99</v>
      </c>
      <c r="K195" s="5">
        <v>1</v>
      </c>
    </row>
    <row r="196" spans="1:11" x14ac:dyDescent="0.2">
      <c r="A196" s="1" t="s">
        <v>743</v>
      </c>
      <c r="B196" s="3" t="s">
        <v>1</v>
      </c>
      <c r="C196" s="3">
        <v>21</v>
      </c>
      <c r="D196" s="3">
        <v>31</v>
      </c>
      <c r="E196" s="3">
        <v>13</v>
      </c>
      <c r="F196" s="5" t="s">
        <v>828</v>
      </c>
      <c r="G196" s="3">
        <v>195</v>
      </c>
      <c r="H196" s="3">
        <v>1544</v>
      </c>
      <c r="I196" s="3">
        <v>73.52</v>
      </c>
      <c r="J196" s="3">
        <v>19.559999999999999</v>
      </c>
      <c r="K196" s="5" t="s">
        <v>820</v>
      </c>
    </row>
    <row r="197" spans="1:11" x14ac:dyDescent="0.2">
      <c r="A197" s="1" t="s">
        <v>130</v>
      </c>
      <c r="B197" s="3" t="s">
        <v>10</v>
      </c>
      <c r="C197" s="3" t="s">
        <v>820</v>
      </c>
      <c r="D197" s="3">
        <v>28</v>
      </c>
      <c r="E197" s="3">
        <v>14</v>
      </c>
      <c r="F197" s="5" t="s">
        <v>828</v>
      </c>
      <c r="G197" s="3">
        <v>196</v>
      </c>
      <c r="H197" s="3">
        <v>734</v>
      </c>
      <c r="I197" s="3">
        <v>73.400000000000006</v>
      </c>
      <c r="J197" s="3">
        <v>18.88</v>
      </c>
      <c r="K197" s="5" t="s">
        <v>820</v>
      </c>
    </row>
    <row r="198" spans="1:11" x14ac:dyDescent="0.2">
      <c r="A198" s="1" t="s">
        <v>155</v>
      </c>
      <c r="B198" s="3" t="s">
        <v>17</v>
      </c>
      <c r="C198" s="3">
        <v>2</v>
      </c>
      <c r="D198" s="3">
        <v>29</v>
      </c>
      <c r="E198" s="3">
        <v>14</v>
      </c>
      <c r="F198" s="5" t="s">
        <v>825</v>
      </c>
      <c r="G198" s="3">
        <v>197</v>
      </c>
      <c r="H198" s="3">
        <v>1247</v>
      </c>
      <c r="I198" s="3">
        <v>73.349999999999994</v>
      </c>
      <c r="J198" s="3">
        <v>23.18</v>
      </c>
      <c r="K198" s="5" t="s">
        <v>820</v>
      </c>
    </row>
    <row r="199" spans="1:11" x14ac:dyDescent="0.2">
      <c r="A199" s="1" t="s">
        <v>523</v>
      </c>
      <c r="B199" s="3" t="s">
        <v>6</v>
      </c>
      <c r="C199" s="3">
        <v>20</v>
      </c>
      <c r="D199" s="3">
        <v>21</v>
      </c>
      <c r="E199" s="3">
        <v>10</v>
      </c>
      <c r="F199" s="5" t="s">
        <v>824</v>
      </c>
      <c r="G199" s="3">
        <v>198</v>
      </c>
      <c r="H199" s="3">
        <v>1607</v>
      </c>
      <c r="I199" s="3">
        <v>73.05</v>
      </c>
      <c r="J199" s="3">
        <v>23.34</v>
      </c>
      <c r="K199" s="5">
        <v>5</v>
      </c>
    </row>
    <row r="200" spans="1:11" x14ac:dyDescent="0.2">
      <c r="A200" s="1" t="s">
        <v>802</v>
      </c>
      <c r="B200" s="3" t="s">
        <v>6</v>
      </c>
      <c r="C200" s="3">
        <v>18</v>
      </c>
      <c r="D200" s="3">
        <v>25</v>
      </c>
      <c r="E200" s="3">
        <v>10</v>
      </c>
      <c r="F200" s="5" t="s">
        <v>821</v>
      </c>
      <c r="G200" s="3">
        <v>199</v>
      </c>
      <c r="H200" s="3">
        <v>802</v>
      </c>
      <c r="I200" s="3">
        <v>72.91</v>
      </c>
      <c r="J200" s="3">
        <v>7.93</v>
      </c>
      <c r="K200" s="5" t="s">
        <v>820</v>
      </c>
    </row>
    <row r="201" spans="1:11" x14ac:dyDescent="0.2">
      <c r="A201" s="1" t="s">
        <v>711</v>
      </c>
      <c r="B201" s="3" t="s">
        <v>0</v>
      </c>
      <c r="C201" s="3">
        <v>16</v>
      </c>
      <c r="D201" s="3">
        <v>30</v>
      </c>
      <c r="E201" s="3">
        <v>14</v>
      </c>
      <c r="F201" s="5" t="s">
        <v>828</v>
      </c>
      <c r="G201" s="3">
        <v>200</v>
      </c>
      <c r="H201" s="3">
        <v>1455</v>
      </c>
      <c r="I201" s="3">
        <v>72.75</v>
      </c>
      <c r="J201" s="3">
        <v>24.37</v>
      </c>
      <c r="K201" s="5" t="s">
        <v>820</v>
      </c>
    </row>
    <row r="202" spans="1:11" x14ac:dyDescent="0.2">
      <c r="A202" s="1" t="s">
        <v>712</v>
      </c>
      <c r="B202" s="3" t="s">
        <v>17</v>
      </c>
      <c r="C202" s="3">
        <v>11</v>
      </c>
      <c r="D202" s="3">
        <v>27</v>
      </c>
      <c r="E202" s="3">
        <v>14</v>
      </c>
      <c r="F202" s="5" t="s">
        <v>825</v>
      </c>
      <c r="G202" s="3">
        <v>201</v>
      </c>
      <c r="H202" s="3">
        <v>582</v>
      </c>
      <c r="I202" s="3">
        <v>72.75</v>
      </c>
      <c r="J202" s="3">
        <v>34.5</v>
      </c>
      <c r="K202" s="5" t="s">
        <v>820</v>
      </c>
    </row>
    <row r="203" spans="1:11" x14ac:dyDescent="0.2">
      <c r="A203" s="1" t="s">
        <v>77</v>
      </c>
      <c r="B203" s="3" t="s">
        <v>8</v>
      </c>
      <c r="C203" s="3">
        <v>16</v>
      </c>
      <c r="D203" s="3">
        <v>26</v>
      </c>
      <c r="E203" s="3">
        <v>12</v>
      </c>
      <c r="F203" s="5" t="s">
        <v>824</v>
      </c>
      <c r="G203" s="3">
        <v>202</v>
      </c>
      <c r="H203" s="3">
        <v>653</v>
      </c>
      <c r="I203" s="3">
        <v>72.56</v>
      </c>
      <c r="J203" s="3">
        <v>23.54</v>
      </c>
      <c r="K203" s="5" t="s">
        <v>820</v>
      </c>
    </row>
    <row r="204" spans="1:11" x14ac:dyDescent="0.2">
      <c r="A204" s="1" t="s">
        <v>259</v>
      </c>
      <c r="B204" s="3" t="s">
        <v>10</v>
      </c>
      <c r="C204" s="3">
        <v>22</v>
      </c>
      <c r="D204" s="3">
        <v>31</v>
      </c>
      <c r="E204" s="3">
        <v>14</v>
      </c>
      <c r="F204" s="5" t="s">
        <v>824</v>
      </c>
      <c r="G204" s="3">
        <v>203</v>
      </c>
      <c r="H204" s="3">
        <v>1596</v>
      </c>
      <c r="I204" s="3">
        <v>72.55</v>
      </c>
      <c r="J204" s="3">
        <v>21.91</v>
      </c>
      <c r="K204" s="5" t="s">
        <v>820</v>
      </c>
    </row>
    <row r="205" spans="1:11" x14ac:dyDescent="0.2">
      <c r="A205" s="1" t="s">
        <v>63</v>
      </c>
      <c r="B205" s="3" t="s">
        <v>13</v>
      </c>
      <c r="C205" s="3">
        <v>16</v>
      </c>
      <c r="D205" s="3">
        <v>26</v>
      </c>
      <c r="E205" s="3">
        <v>13</v>
      </c>
      <c r="F205" s="5" t="s">
        <v>824</v>
      </c>
      <c r="G205" s="3">
        <v>204</v>
      </c>
      <c r="H205" s="3">
        <v>1231</v>
      </c>
      <c r="I205" s="3">
        <v>72.41</v>
      </c>
      <c r="J205" s="3">
        <v>19.239999999999998</v>
      </c>
      <c r="K205" s="5" t="s">
        <v>820</v>
      </c>
    </row>
    <row r="206" spans="1:11" x14ac:dyDescent="0.2">
      <c r="A206" s="1" t="s">
        <v>702</v>
      </c>
      <c r="B206" s="3" t="s">
        <v>15</v>
      </c>
      <c r="C206" s="3">
        <v>22</v>
      </c>
      <c r="D206" s="3">
        <v>29</v>
      </c>
      <c r="E206" s="3">
        <v>14</v>
      </c>
      <c r="F206" s="5" t="s">
        <v>828</v>
      </c>
      <c r="G206" s="3">
        <v>205</v>
      </c>
      <c r="H206" s="3">
        <v>1447</v>
      </c>
      <c r="I206" s="3">
        <v>72.349999999999994</v>
      </c>
      <c r="J206" s="3">
        <v>14.22</v>
      </c>
      <c r="K206" s="5" t="s">
        <v>820</v>
      </c>
    </row>
    <row r="207" spans="1:11" x14ac:dyDescent="0.2">
      <c r="A207" s="1" t="s">
        <v>622</v>
      </c>
      <c r="B207" s="3" t="s">
        <v>15</v>
      </c>
      <c r="C207" s="3">
        <v>20</v>
      </c>
      <c r="D207" s="3">
        <v>26</v>
      </c>
      <c r="E207" s="3">
        <v>14</v>
      </c>
      <c r="F207" s="5" t="s">
        <v>825</v>
      </c>
      <c r="G207" s="3">
        <v>206</v>
      </c>
      <c r="H207" s="3">
        <v>1518</v>
      </c>
      <c r="I207" s="3">
        <v>72.290000000000006</v>
      </c>
      <c r="J207" s="3">
        <v>26.48</v>
      </c>
      <c r="K207" s="5" t="s">
        <v>820</v>
      </c>
    </row>
    <row r="208" spans="1:11" x14ac:dyDescent="0.2">
      <c r="A208" s="1" t="s">
        <v>337</v>
      </c>
      <c r="B208" s="3" t="s">
        <v>9</v>
      </c>
      <c r="C208" s="3">
        <v>13</v>
      </c>
      <c r="D208" s="3">
        <v>24</v>
      </c>
      <c r="E208" s="3">
        <v>10</v>
      </c>
      <c r="F208" s="5" t="s">
        <v>828</v>
      </c>
      <c r="G208" s="3">
        <v>207</v>
      </c>
      <c r="H208" s="3">
        <v>1588</v>
      </c>
      <c r="I208" s="3">
        <v>72.180000000000007</v>
      </c>
      <c r="J208" s="3">
        <v>22.52</v>
      </c>
      <c r="K208" s="5" t="s">
        <v>820</v>
      </c>
    </row>
    <row r="209" spans="1:11" x14ac:dyDescent="0.2">
      <c r="A209" s="1" t="s">
        <v>439</v>
      </c>
      <c r="B209" s="3" t="s">
        <v>14</v>
      </c>
      <c r="C209" s="3" t="s">
        <v>820</v>
      </c>
      <c r="D209" s="3">
        <v>28</v>
      </c>
      <c r="E209" s="3">
        <v>12</v>
      </c>
      <c r="F209" s="5" t="s">
        <v>821</v>
      </c>
      <c r="G209" s="3">
        <v>208</v>
      </c>
      <c r="H209" s="3">
        <v>1227</v>
      </c>
      <c r="I209" s="3">
        <v>72.180000000000007</v>
      </c>
      <c r="J209" s="3">
        <v>23.45</v>
      </c>
      <c r="K209" s="5" t="s">
        <v>820</v>
      </c>
    </row>
    <row r="210" spans="1:11" x14ac:dyDescent="0.2">
      <c r="A210" s="1" t="s">
        <v>128</v>
      </c>
      <c r="B210" s="3" t="s">
        <v>3</v>
      </c>
      <c r="C210" s="3" t="s">
        <v>820</v>
      </c>
      <c r="D210" s="3">
        <v>26</v>
      </c>
      <c r="E210" s="3">
        <v>12</v>
      </c>
      <c r="F210" s="5" t="s">
        <v>821</v>
      </c>
      <c r="G210" s="3">
        <v>209</v>
      </c>
      <c r="H210" s="3">
        <v>1006</v>
      </c>
      <c r="I210" s="3">
        <v>71.86</v>
      </c>
      <c r="J210" s="3">
        <v>15.52</v>
      </c>
      <c r="K210" s="5" t="s">
        <v>820</v>
      </c>
    </row>
    <row r="211" spans="1:11" x14ac:dyDescent="0.2">
      <c r="A211" s="1" t="s">
        <v>447</v>
      </c>
      <c r="B211" s="3" t="s">
        <v>11</v>
      </c>
      <c r="C211" s="3">
        <v>1</v>
      </c>
      <c r="D211" s="3">
        <v>25</v>
      </c>
      <c r="E211" s="3">
        <v>12</v>
      </c>
      <c r="F211" s="5" t="s">
        <v>882</v>
      </c>
      <c r="G211" s="3">
        <v>210</v>
      </c>
      <c r="H211" s="3">
        <v>431</v>
      </c>
      <c r="I211" s="3">
        <v>71.83</v>
      </c>
      <c r="J211" s="3">
        <v>28.82</v>
      </c>
      <c r="K211" s="5" t="s">
        <v>820</v>
      </c>
    </row>
    <row r="212" spans="1:11" x14ac:dyDescent="0.2">
      <c r="A212" s="1" t="s">
        <v>737</v>
      </c>
      <c r="B212" s="3" t="s">
        <v>13</v>
      </c>
      <c r="C212" s="3">
        <v>22</v>
      </c>
      <c r="D212" s="3">
        <v>22</v>
      </c>
      <c r="E212" s="3">
        <v>13</v>
      </c>
      <c r="F212" s="5" t="s">
        <v>825</v>
      </c>
      <c r="G212" s="3">
        <v>211</v>
      </c>
      <c r="H212" s="3">
        <v>1580</v>
      </c>
      <c r="I212" s="3">
        <v>71.819999999999993</v>
      </c>
      <c r="J212" s="3">
        <v>23.92</v>
      </c>
      <c r="K212" s="5">
        <v>1</v>
      </c>
    </row>
    <row r="213" spans="1:11" x14ac:dyDescent="0.2">
      <c r="A213" s="1" t="s">
        <v>782</v>
      </c>
      <c r="B213" s="3" t="s">
        <v>4</v>
      </c>
      <c r="C213" s="3">
        <v>18</v>
      </c>
      <c r="D213" s="3">
        <v>25</v>
      </c>
      <c r="E213" s="3">
        <v>14</v>
      </c>
      <c r="F213" s="5" t="s">
        <v>824</v>
      </c>
      <c r="G213" s="3">
        <v>212</v>
      </c>
      <c r="H213" s="3">
        <v>1432</v>
      </c>
      <c r="I213" s="3">
        <v>71.599999999999994</v>
      </c>
      <c r="J213" s="3">
        <v>19.02</v>
      </c>
      <c r="K213" s="5" t="s">
        <v>820</v>
      </c>
    </row>
    <row r="214" spans="1:11" x14ac:dyDescent="0.2">
      <c r="A214" s="1" t="s">
        <v>468</v>
      </c>
      <c r="B214" s="3" t="s">
        <v>6</v>
      </c>
      <c r="C214" s="3">
        <v>22</v>
      </c>
      <c r="D214" s="3">
        <v>23</v>
      </c>
      <c r="E214" s="3">
        <v>10</v>
      </c>
      <c r="F214" s="5" t="s">
        <v>825</v>
      </c>
      <c r="G214" s="3">
        <v>213</v>
      </c>
      <c r="H214" s="3">
        <v>859</v>
      </c>
      <c r="I214" s="3">
        <v>71.58</v>
      </c>
      <c r="J214" s="3">
        <v>32.35</v>
      </c>
      <c r="K214" s="5">
        <v>2</v>
      </c>
    </row>
    <row r="215" spans="1:11" x14ac:dyDescent="0.2">
      <c r="A215" s="1" t="s">
        <v>357</v>
      </c>
      <c r="B215" s="3" t="s">
        <v>11</v>
      </c>
      <c r="C215" s="3">
        <v>17</v>
      </c>
      <c r="D215" s="3">
        <v>26</v>
      </c>
      <c r="E215" s="3">
        <v>12</v>
      </c>
      <c r="F215" s="5" t="s">
        <v>824</v>
      </c>
      <c r="G215" s="3">
        <v>214</v>
      </c>
      <c r="H215" s="3">
        <v>715</v>
      </c>
      <c r="I215" s="3">
        <v>71.5</v>
      </c>
      <c r="J215" s="3">
        <v>34.299999999999997</v>
      </c>
      <c r="K215" s="5" t="s">
        <v>820</v>
      </c>
    </row>
    <row r="216" spans="1:11" x14ac:dyDescent="0.2">
      <c r="A216" s="1" t="s">
        <v>351</v>
      </c>
      <c r="B216" s="3" t="s">
        <v>0</v>
      </c>
      <c r="C216" s="3">
        <v>18</v>
      </c>
      <c r="D216" s="3">
        <v>23</v>
      </c>
      <c r="E216" s="3">
        <v>14</v>
      </c>
      <c r="F216" s="5" t="s">
        <v>828</v>
      </c>
      <c r="G216" s="3">
        <v>215</v>
      </c>
      <c r="H216" s="3">
        <v>71</v>
      </c>
      <c r="I216" s="3">
        <v>71</v>
      </c>
      <c r="J216" s="3">
        <v>0</v>
      </c>
      <c r="K216" s="5" t="s">
        <v>820</v>
      </c>
    </row>
    <row r="217" spans="1:11" x14ac:dyDescent="0.2">
      <c r="A217" s="1" t="s">
        <v>588</v>
      </c>
      <c r="B217" s="3" t="s">
        <v>2</v>
      </c>
      <c r="C217" s="3">
        <v>15</v>
      </c>
      <c r="D217" s="3">
        <v>30</v>
      </c>
      <c r="E217" s="3">
        <v>13</v>
      </c>
      <c r="F217" s="5" t="s">
        <v>825</v>
      </c>
      <c r="G217" s="3">
        <v>216</v>
      </c>
      <c r="H217" s="3">
        <v>495</v>
      </c>
      <c r="I217" s="3">
        <v>70.709999999999994</v>
      </c>
      <c r="J217" s="3">
        <v>29.38</v>
      </c>
      <c r="K217" s="5" t="s">
        <v>820</v>
      </c>
    </row>
    <row r="218" spans="1:11" x14ac:dyDescent="0.2">
      <c r="A218" s="1" t="s">
        <v>776</v>
      </c>
      <c r="B218" s="3" t="s">
        <v>9</v>
      </c>
      <c r="C218" s="3">
        <v>16</v>
      </c>
      <c r="D218" s="3">
        <v>26</v>
      </c>
      <c r="E218" s="3">
        <v>10</v>
      </c>
      <c r="F218" s="5" t="s">
        <v>825</v>
      </c>
      <c r="G218" s="3">
        <v>217</v>
      </c>
      <c r="H218" s="3">
        <v>1412</v>
      </c>
      <c r="I218" s="3">
        <v>70.599999999999994</v>
      </c>
      <c r="J218" s="3">
        <v>23.11</v>
      </c>
      <c r="K218" s="5" t="s">
        <v>820</v>
      </c>
    </row>
    <row r="219" spans="1:11" x14ac:dyDescent="0.2">
      <c r="A219" s="1" t="s">
        <v>735</v>
      </c>
      <c r="B219" s="3" t="s">
        <v>1</v>
      </c>
      <c r="C219" s="3">
        <v>21</v>
      </c>
      <c r="D219" s="3">
        <v>28</v>
      </c>
      <c r="E219" s="3">
        <v>13</v>
      </c>
      <c r="F219" s="5" t="s">
        <v>825</v>
      </c>
      <c r="G219" s="3">
        <v>218</v>
      </c>
      <c r="H219" s="3">
        <v>1408</v>
      </c>
      <c r="I219" s="3">
        <v>70.400000000000006</v>
      </c>
      <c r="J219" s="3">
        <v>25.77</v>
      </c>
      <c r="K219" s="5" t="s">
        <v>820</v>
      </c>
    </row>
    <row r="220" spans="1:11" x14ac:dyDescent="0.2">
      <c r="A220" s="1" t="s">
        <v>621</v>
      </c>
      <c r="B220" s="3" t="s">
        <v>5</v>
      </c>
      <c r="C220" s="3">
        <v>15</v>
      </c>
      <c r="D220" s="3">
        <v>28</v>
      </c>
      <c r="E220" s="3">
        <v>13</v>
      </c>
      <c r="F220" s="5" t="s">
        <v>825</v>
      </c>
      <c r="G220" s="3">
        <v>219</v>
      </c>
      <c r="H220" s="3">
        <v>352</v>
      </c>
      <c r="I220" s="3">
        <v>70.400000000000006</v>
      </c>
      <c r="J220" s="3">
        <v>18.04</v>
      </c>
      <c r="K220" s="5" t="s">
        <v>820</v>
      </c>
    </row>
    <row r="221" spans="1:11" x14ac:dyDescent="0.2">
      <c r="A221" s="1" t="s">
        <v>366</v>
      </c>
      <c r="B221" s="3" t="s">
        <v>10</v>
      </c>
      <c r="C221" s="3">
        <v>18</v>
      </c>
      <c r="D221" s="3">
        <v>29</v>
      </c>
      <c r="E221" s="3">
        <v>14</v>
      </c>
      <c r="F221" s="5" t="s">
        <v>825</v>
      </c>
      <c r="G221" s="3">
        <v>220</v>
      </c>
      <c r="H221" s="3">
        <v>1335</v>
      </c>
      <c r="I221" s="3">
        <v>70.260000000000005</v>
      </c>
      <c r="J221" s="3">
        <v>22.24</v>
      </c>
      <c r="K221" s="5" t="s">
        <v>820</v>
      </c>
    </row>
    <row r="222" spans="1:11" x14ac:dyDescent="0.2">
      <c r="A222" s="1" t="s">
        <v>744</v>
      </c>
      <c r="B222" s="3" t="s">
        <v>17</v>
      </c>
      <c r="C222" s="3">
        <v>10</v>
      </c>
      <c r="D222" s="3">
        <v>23</v>
      </c>
      <c r="E222" s="3">
        <v>14</v>
      </c>
      <c r="F222" s="5" t="s">
        <v>881</v>
      </c>
      <c r="G222" s="3">
        <v>221</v>
      </c>
      <c r="H222" s="3">
        <v>1335</v>
      </c>
      <c r="I222" s="3">
        <v>70.260000000000005</v>
      </c>
      <c r="J222" s="3">
        <v>22.47</v>
      </c>
      <c r="K222" s="5" t="s">
        <v>820</v>
      </c>
    </row>
    <row r="223" spans="1:11" x14ac:dyDescent="0.2">
      <c r="A223" s="1" t="s">
        <v>606</v>
      </c>
      <c r="B223" s="3" t="s">
        <v>9</v>
      </c>
      <c r="C223" s="3">
        <v>21</v>
      </c>
      <c r="D223" s="3">
        <v>25</v>
      </c>
      <c r="E223" s="3">
        <v>10</v>
      </c>
      <c r="F223" s="5" t="s">
        <v>824</v>
      </c>
      <c r="G223" s="3">
        <v>222</v>
      </c>
      <c r="H223" s="3">
        <v>351</v>
      </c>
      <c r="I223" s="3">
        <v>70.2</v>
      </c>
      <c r="J223" s="3">
        <v>29.32</v>
      </c>
      <c r="K223" s="5">
        <v>1</v>
      </c>
    </row>
    <row r="224" spans="1:11" x14ac:dyDescent="0.2">
      <c r="A224" s="1" t="s">
        <v>212</v>
      </c>
      <c r="B224" s="3" t="s">
        <v>4</v>
      </c>
      <c r="C224" s="3">
        <v>16</v>
      </c>
      <c r="D224" s="3">
        <v>23</v>
      </c>
      <c r="E224" s="3">
        <v>14</v>
      </c>
      <c r="F224" s="5" t="s">
        <v>824</v>
      </c>
      <c r="G224" s="3">
        <v>223</v>
      </c>
      <c r="H224" s="3">
        <v>1331</v>
      </c>
      <c r="I224" s="3">
        <v>70.05</v>
      </c>
      <c r="J224" s="3">
        <v>22.14</v>
      </c>
      <c r="K224" s="5" t="s">
        <v>820</v>
      </c>
    </row>
    <row r="225" spans="1:11" x14ac:dyDescent="0.2">
      <c r="A225" s="1" t="s">
        <v>315</v>
      </c>
      <c r="B225" s="3" t="s">
        <v>15</v>
      </c>
      <c r="C225" s="3">
        <v>18</v>
      </c>
      <c r="D225" s="3">
        <v>21</v>
      </c>
      <c r="E225" s="3">
        <v>14</v>
      </c>
      <c r="F225" s="5" t="s">
        <v>824</v>
      </c>
      <c r="G225" s="3">
        <v>224</v>
      </c>
      <c r="H225" s="3">
        <v>840</v>
      </c>
      <c r="I225" s="3">
        <v>70</v>
      </c>
      <c r="J225" s="3">
        <v>29.49</v>
      </c>
      <c r="K225" s="5">
        <v>1</v>
      </c>
    </row>
    <row r="226" spans="1:11" x14ac:dyDescent="0.2">
      <c r="A226" s="1" t="s">
        <v>197</v>
      </c>
      <c r="B226" s="3" t="s">
        <v>9</v>
      </c>
      <c r="C226" s="3">
        <v>22</v>
      </c>
      <c r="D226" s="3">
        <v>27</v>
      </c>
      <c r="E226" s="3">
        <v>10</v>
      </c>
      <c r="F226" s="5" t="s">
        <v>825</v>
      </c>
      <c r="G226" s="3">
        <v>225</v>
      </c>
      <c r="H226" s="3">
        <v>1117</v>
      </c>
      <c r="I226" s="3">
        <v>69.81</v>
      </c>
      <c r="J226" s="3">
        <v>37.17</v>
      </c>
      <c r="K226" s="5">
        <v>3</v>
      </c>
    </row>
    <row r="227" spans="1:11" x14ac:dyDescent="0.2">
      <c r="A227" s="1" t="s">
        <v>792</v>
      </c>
      <c r="B227" s="3" t="s">
        <v>12</v>
      </c>
      <c r="C227" s="3">
        <v>20</v>
      </c>
      <c r="D227" s="3">
        <v>23</v>
      </c>
      <c r="E227" s="3">
        <v>13</v>
      </c>
      <c r="F227" s="5" t="s">
        <v>828</v>
      </c>
      <c r="G227" s="3">
        <v>226</v>
      </c>
      <c r="H227" s="3">
        <v>835</v>
      </c>
      <c r="I227" s="3">
        <v>69.58</v>
      </c>
      <c r="J227" s="3">
        <v>34.340000000000003</v>
      </c>
      <c r="K227" s="5">
        <v>1</v>
      </c>
    </row>
    <row r="228" spans="1:11" x14ac:dyDescent="0.2">
      <c r="A228" s="1" t="s">
        <v>325</v>
      </c>
      <c r="B228" s="3" t="s">
        <v>4</v>
      </c>
      <c r="C228" s="3">
        <v>5</v>
      </c>
      <c r="D228" s="3">
        <v>26</v>
      </c>
      <c r="E228" s="3">
        <v>14</v>
      </c>
      <c r="F228" s="5" t="s">
        <v>821</v>
      </c>
      <c r="G228" s="3">
        <v>227</v>
      </c>
      <c r="H228" s="3">
        <v>765</v>
      </c>
      <c r="I228" s="3">
        <v>69.55</v>
      </c>
      <c r="J228" s="3">
        <v>32.22</v>
      </c>
      <c r="K228" s="5" t="s">
        <v>820</v>
      </c>
    </row>
    <row r="229" spans="1:11" x14ac:dyDescent="0.2">
      <c r="A229" s="1" t="s">
        <v>436</v>
      </c>
      <c r="B229" s="3" t="s">
        <v>15</v>
      </c>
      <c r="C229" s="3">
        <v>21</v>
      </c>
      <c r="D229" s="3">
        <v>24</v>
      </c>
      <c r="E229" s="3">
        <v>14</v>
      </c>
      <c r="F229" s="5" t="s">
        <v>880</v>
      </c>
      <c r="G229" s="3">
        <v>228</v>
      </c>
      <c r="H229" s="3">
        <v>1387</v>
      </c>
      <c r="I229" s="3">
        <v>69.349999999999994</v>
      </c>
      <c r="J229" s="3">
        <v>22.44</v>
      </c>
      <c r="K229" s="5" t="s">
        <v>820</v>
      </c>
    </row>
    <row r="230" spans="1:11" x14ac:dyDescent="0.2">
      <c r="A230" s="1" t="s">
        <v>514</v>
      </c>
      <c r="B230" s="3" t="s">
        <v>17</v>
      </c>
      <c r="C230" s="3">
        <v>17</v>
      </c>
      <c r="D230" s="3">
        <v>26</v>
      </c>
      <c r="E230" s="3">
        <v>14</v>
      </c>
      <c r="F230" s="5" t="s">
        <v>825</v>
      </c>
      <c r="G230" s="3">
        <v>229</v>
      </c>
      <c r="H230" s="3">
        <v>138</v>
      </c>
      <c r="I230" s="3">
        <v>69</v>
      </c>
      <c r="J230" s="3">
        <v>50</v>
      </c>
      <c r="K230" s="5" t="s">
        <v>820</v>
      </c>
    </row>
    <row r="231" spans="1:11" x14ac:dyDescent="0.2">
      <c r="A231" s="1" t="s">
        <v>125</v>
      </c>
      <c r="B231" s="3" t="s">
        <v>4</v>
      </c>
      <c r="C231" s="3">
        <v>22</v>
      </c>
      <c r="D231" s="3">
        <v>26</v>
      </c>
      <c r="E231" s="3">
        <v>14</v>
      </c>
      <c r="F231" s="5" t="s">
        <v>884</v>
      </c>
      <c r="G231" s="3">
        <v>230</v>
      </c>
      <c r="H231" s="3">
        <v>1170</v>
      </c>
      <c r="I231" s="3">
        <v>68.819999999999993</v>
      </c>
      <c r="J231" s="3">
        <v>21.01</v>
      </c>
      <c r="K231" s="5" t="s">
        <v>820</v>
      </c>
    </row>
    <row r="232" spans="1:11" x14ac:dyDescent="0.2">
      <c r="A232" s="1" t="s">
        <v>471</v>
      </c>
      <c r="B232" s="3" t="s">
        <v>0</v>
      </c>
      <c r="C232" s="3">
        <v>10</v>
      </c>
      <c r="D232" s="3">
        <v>25</v>
      </c>
      <c r="E232" s="3">
        <v>14</v>
      </c>
      <c r="F232" s="5" t="s">
        <v>825</v>
      </c>
      <c r="G232" s="3">
        <v>231</v>
      </c>
      <c r="H232" s="3">
        <v>1305</v>
      </c>
      <c r="I232" s="3">
        <v>68.680000000000007</v>
      </c>
      <c r="J232" s="3">
        <v>19.03</v>
      </c>
      <c r="K232" s="5" t="s">
        <v>820</v>
      </c>
    </row>
    <row r="233" spans="1:11" x14ac:dyDescent="0.2">
      <c r="A233" s="1" t="s">
        <v>268</v>
      </c>
      <c r="B233" s="3" t="s">
        <v>5</v>
      </c>
      <c r="C233" s="3">
        <v>20</v>
      </c>
      <c r="D233" s="3">
        <v>30</v>
      </c>
      <c r="E233" s="3">
        <v>13</v>
      </c>
      <c r="F233" s="5" t="s">
        <v>884</v>
      </c>
      <c r="G233" s="3">
        <v>232</v>
      </c>
      <c r="H233" s="3">
        <v>891</v>
      </c>
      <c r="I233" s="3">
        <v>68.540000000000006</v>
      </c>
      <c r="J233" s="3">
        <v>22.21</v>
      </c>
      <c r="K233" s="5" t="s">
        <v>820</v>
      </c>
    </row>
    <row r="234" spans="1:11" x14ac:dyDescent="0.2">
      <c r="A234" s="1" t="s">
        <v>312</v>
      </c>
      <c r="B234" s="3" t="s">
        <v>12</v>
      </c>
      <c r="C234" s="3">
        <v>16</v>
      </c>
      <c r="D234" s="3">
        <v>25</v>
      </c>
      <c r="E234" s="3">
        <v>13</v>
      </c>
      <c r="F234" s="5" t="s">
        <v>828</v>
      </c>
      <c r="G234" s="3">
        <v>233</v>
      </c>
      <c r="H234" s="3">
        <v>1164</v>
      </c>
      <c r="I234" s="3">
        <v>68.47</v>
      </c>
      <c r="J234" s="3">
        <v>19.010000000000002</v>
      </c>
      <c r="K234" s="5" t="s">
        <v>820</v>
      </c>
    </row>
    <row r="235" spans="1:11" x14ac:dyDescent="0.2">
      <c r="A235" s="1" t="s">
        <v>426</v>
      </c>
      <c r="B235" s="3" t="s">
        <v>13</v>
      </c>
      <c r="C235" s="3">
        <v>22</v>
      </c>
      <c r="D235" s="3">
        <v>25</v>
      </c>
      <c r="E235" s="3">
        <v>13</v>
      </c>
      <c r="F235" s="5" t="s">
        <v>824</v>
      </c>
      <c r="G235" s="3">
        <v>234</v>
      </c>
      <c r="H235" s="3">
        <v>615</v>
      </c>
      <c r="I235" s="3">
        <v>68.33</v>
      </c>
      <c r="J235" s="3">
        <v>25.42</v>
      </c>
      <c r="K235" s="5" t="s">
        <v>820</v>
      </c>
    </row>
    <row r="236" spans="1:11" x14ac:dyDescent="0.2">
      <c r="A236" s="1" t="s">
        <v>444</v>
      </c>
      <c r="B236" s="3" t="s">
        <v>4</v>
      </c>
      <c r="C236" s="3">
        <v>17</v>
      </c>
      <c r="D236" s="3">
        <v>24</v>
      </c>
      <c r="E236" s="3">
        <v>14</v>
      </c>
      <c r="F236" s="5" t="s">
        <v>821</v>
      </c>
      <c r="G236" s="3">
        <v>235</v>
      </c>
      <c r="H236" s="3">
        <v>1230</v>
      </c>
      <c r="I236" s="3">
        <v>68.33</v>
      </c>
      <c r="J236" s="3">
        <v>28.16</v>
      </c>
      <c r="K236" s="5" t="s">
        <v>820</v>
      </c>
    </row>
    <row r="237" spans="1:11" x14ac:dyDescent="0.2">
      <c r="A237" s="1" t="s">
        <v>162</v>
      </c>
      <c r="B237" s="3" t="s">
        <v>10</v>
      </c>
      <c r="C237" s="3">
        <v>22</v>
      </c>
      <c r="D237" s="3">
        <v>22</v>
      </c>
      <c r="E237" s="3">
        <v>14</v>
      </c>
      <c r="F237" s="5" t="s">
        <v>824</v>
      </c>
      <c r="G237" s="3">
        <v>236</v>
      </c>
      <c r="H237" s="3">
        <v>1024</v>
      </c>
      <c r="I237" s="3">
        <v>68.27</v>
      </c>
      <c r="J237" s="3">
        <v>26.98</v>
      </c>
      <c r="K237" s="5">
        <v>6</v>
      </c>
    </row>
    <row r="238" spans="1:11" x14ac:dyDescent="0.2">
      <c r="A238" s="1" t="s">
        <v>108</v>
      </c>
      <c r="B238" s="3" t="s">
        <v>4</v>
      </c>
      <c r="C238" s="3">
        <v>20</v>
      </c>
      <c r="D238" s="3">
        <v>25</v>
      </c>
      <c r="E238" s="3">
        <v>14</v>
      </c>
      <c r="F238" s="5" t="s">
        <v>828</v>
      </c>
      <c r="G238" s="3">
        <v>237</v>
      </c>
      <c r="H238" s="3">
        <v>1502</v>
      </c>
      <c r="I238" s="3">
        <v>68.27</v>
      </c>
      <c r="J238" s="3">
        <v>30.16</v>
      </c>
      <c r="K238" s="5" t="s">
        <v>820</v>
      </c>
    </row>
    <row r="239" spans="1:11" x14ac:dyDescent="0.2">
      <c r="A239" s="1" t="s">
        <v>595</v>
      </c>
      <c r="B239" s="3" t="s">
        <v>14</v>
      </c>
      <c r="C239" s="3">
        <v>1</v>
      </c>
      <c r="D239" s="3">
        <v>26</v>
      </c>
      <c r="E239" s="3">
        <v>12</v>
      </c>
      <c r="F239" s="5" t="s">
        <v>821</v>
      </c>
      <c r="G239" s="3">
        <v>238</v>
      </c>
      <c r="H239" s="3">
        <v>273</v>
      </c>
      <c r="I239" s="3">
        <v>68.25</v>
      </c>
      <c r="J239" s="3">
        <v>22.76</v>
      </c>
      <c r="K239" s="5" t="s">
        <v>820</v>
      </c>
    </row>
    <row r="240" spans="1:11" x14ac:dyDescent="0.2">
      <c r="A240" s="1" t="s">
        <v>540</v>
      </c>
      <c r="B240" s="3" t="s">
        <v>17</v>
      </c>
      <c r="C240" s="3">
        <v>21</v>
      </c>
      <c r="D240" s="3">
        <v>25</v>
      </c>
      <c r="E240" s="3">
        <v>14</v>
      </c>
      <c r="F240" s="5" t="s">
        <v>825</v>
      </c>
      <c r="G240" s="3">
        <v>239</v>
      </c>
      <c r="H240" s="3">
        <v>1222</v>
      </c>
      <c r="I240" s="3">
        <v>67.89</v>
      </c>
      <c r="J240" s="3">
        <v>28.19</v>
      </c>
      <c r="K240" s="5" t="s">
        <v>820</v>
      </c>
    </row>
    <row r="241" spans="1:11" x14ac:dyDescent="0.2">
      <c r="A241" s="1" t="s">
        <v>143</v>
      </c>
      <c r="B241" s="3" t="s">
        <v>7</v>
      </c>
      <c r="C241" s="3">
        <v>21</v>
      </c>
      <c r="D241" s="3">
        <v>26</v>
      </c>
      <c r="E241" s="3">
        <v>13</v>
      </c>
      <c r="F241" s="5" t="s">
        <v>880</v>
      </c>
      <c r="G241" s="3">
        <v>240</v>
      </c>
      <c r="H241" s="3">
        <v>746</v>
      </c>
      <c r="I241" s="3">
        <v>67.819999999999993</v>
      </c>
      <c r="J241" s="3">
        <v>20.34</v>
      </c>
      <c r="K241" s="5" t="s">
        <v>820</v>
      </c>
    </row>
    <row r="242" spans="1:11" x14ac:dyDescent="0.2">
      <c r="A242" s="1" t="s">
        <v>644</v>
      </c>
      <c r="B242" s="3" t="s">
        <v>4</v>
      </c>
      <c r="C242" s="3">
        <v>22</v>
      </c>
      <c r="D242" s="3">
        <v>24</v>
      </c>
      <c r="E242" s="3">
        <v>14</v>
      </c>
      <c r="F242" s="5" t="s">
        <v>824</v>
      </c>
      <c r="G242" s="3">
        <v>241</v>
      </c>
      <c r="H242" s="3">
        <v>678</v>
      </c>
      <c r="I242" s="3">
        <v>67.8</v>
      </c>
      <c r="J242" s="3">
        <v>22.86</v>
      </c>
      <c r="K242" s="5">
        <v>1</v>
      </c>
    </row>
    <row r="243" spans="1:11" x14ac:dyDescent="0.2">
      <c r="A243" s="1" t="s">
        <v>412</v>
      </c>
      <c r="B243" s="3" t="s">
        <v>16</v>
      </c>
      <c r="C243" s="3">
        <v>21</v>
      </c>
      <c r="D243" s="3">
        <v>26</v>
      </c>
      <c r="E243" s="3">
        <v>14</v>
      </c>
      <c r="F243" s="5" t="s">
        <v>880</v>
      </c>
      <c r="G243" s="3">
        <v>242</v>
      </c>
      <c r="H243" s="3">
        <v>810</v>
      </c>
      <c r="I243" s="3">
        <v>67.5</v>
      </c>
      <c r="J243" s="3">
        <v>24.19</v>
      </c>
      <c r="K243" s="5" t="s">
        <v>820</v>
      </c>
    </row>
    <row r="244" spans="1:11" x14ac:dyDescent="0.2">
      <c r="A244" s="1" t="s">
        <v>252</v>
      </c>
      <c r="B244" s="3" t="s">
        <v>2</v>
      </c>
      <c r="C244" s="3">
        <v>21</v>
      </c>
      <c r="D244" s="3">
        <v>28</v>
      </c>
      <c r="E244" s="3">
        <v>13</v>
      </c>
      <c r="F244" s="5" t="s">
        <v>825</v>
      </c>
      <c r="G244" s="3">
        <v>243</v>
      </c>
      <c r="H244" s="3">
        <v>1481</v>
      </c>
      <c r="I244" s="3">
        <v>67.319999999999993</v>
      </c>
      <c r="J244" s="3">
        <v>25.51</v>
      </c>
      <c r="K244" s="5">
        <v>2</v>
      </c>
    </row>
    <row r="245" spans="1:11" x14ac:dyDescent="0.2">
      <c r="A245" s="1" t="s">
        <v>316</v>
      </c>
      <c r="B245" s="3" t="s">
        <v>17</v>
      </c>
      <c r="C245" s="3">
        <v>19</v>
      </c>
      <c r="D245" s="3">
        <v>28</v>
      </c>
      <c r="E245" s="3">
        <v>14</v>
      </c>
      <c r="F245" s="5" t="s">
        <v>825</v>
      </c>
      <c r="G245" s="3">
        <v>244</v>
      </c>
      <c r="H245" s="3">
        <v>1077</v>
      </c>
      <c r="I245" s="3">
        <v>67.31</v>
      </c>
      <c r="J245" s="3">
        <v>26.04</v>
      </c>
      <c r="K245" s="5" t="s">
        <v>820</v>
      </c>
    </row>
    <row r="246" spans="1:11" x14ac:dyDescent="0.2">
      <c r="A246" s="1" t="s">
        <v>168</v>
      </c>
      <c r="B246" s="3" t="s">
        <v>15</v>
      </c>
      <c r="C246" s="3">
        <v>9</v>
      </c>
      <c r="D246" s="3">
        <v>24</v>
      </c>
      <c r="E246" s="3">
        <v>14</v>
      </c>
      <c r="F246" s="5" t="s">
        <v>880</v>
      </c>
      <c r="G246" s="3">
        <v>245</v>
      </c>
      <c r="H246" s="3">
        <v>1278</v>
      </c>
      <c r="I246" s="3">
        <v>67.260000000000005</v>
      </c>
      <c r="J246" s="3">
        <v>22.11</v>
      </c>
      <c r="K246" s="5" t="s">
        <v>820</v>
      </c>
    </row>
    <row r="247" spans="1:11" x14ac:dyDescent="0.2">
      <c r="A247" s="1" t="s">
        <v>406</v>
      </c>
      <c r="B247" s="3" t="s">
        <v>17</v>
      </c>
      <c r="C247" s="3">
        <v>15</v>
      </c>
      <c r="D247" s="3">
        <v>22</v>
      </c>
      <c r="E247" s="3">
        <v>14</v>
      </c>
      <c r="F247" s="5" t="s">
        <v>828</v>
      </c>
      <c r="G247" s="3">
        <v>246</v>
      </c>
      <c r="H247" s="3">
        <v>605</v>
      </c>
      <c r="I247" s="3">
        <v>67.22</v>
      </c>
      <c r="J247" s="3">
        <v>13.89</v>
      </c>
      <c r="K247" s="5" t="s">
        <v>820</v>
      </c>
    </row>
    <row r="248" spans="1:11" x14ac:dyDescent="0.2">
      <c r="A248" s="1" t="s">
        <v>47</v>
      </c>
      <c r="B248" s="3" t="s">
        <v>1</v>
      </c>
      <c r="C248" s="3">
        <v>22</v>
      </c>
      <c r="D248" s="3">
        <v>25</v>
      </c>
      <c r="E248" s="3">
        <v>13</v>
      </c>
      <c r="F248" s="5" t="s">
        <v>828</v>
      </c>
      <c r="G248" s="3">
        <v>247</v>
      </c>
      <c r="H248" s="3">
        <v>1322</v>
      </c>
      <c r="I248" s="3">
        <v>66.099999999999994</v>
      </c>
      <c r="J248" s="3">
        <v>19.05</v>
      </c>
      <c r="K248" s="5" t="s">
        <v>820</v>
      </c>
    </row>
    <row r="249" spans="1:11" x14ac:dyDescent="0.2">
      <c r="A249" s="1" t="s">
        <v>729</v>
      </c>
      <c r="B249" s="3" t="s">
        <v>0</v>
      </c>
      <c r="C249" s="3">
        <v>13</v>
      </c>
      <c r="D249" s="3">
        <v>25</v>
      </c>
      <c r="E249" s="3">
        <v>14</v>
      </c>
      <c r="F249" s="5" t="s">
        <v>828</v>
      </c>
      <c r="G249" s="3">
        <v>248</v>
      </c>
      <c r="H249" s="3">
        <v>1253</v>
      </c>
      <c r="I249" s="3">
        <v>65.95</v>
      </c>
      <c r="J249" s="3">
        <v>18.25</v>
      </c>
      <c r="K249" s="5">
        <v>1</v>
      </c>
    </row>
    <row r="250" spans="1:11" x14ac:dyDescent="0.2">
      <c r="A250" s="1" t="s">
        <v>275</v>
      </c>
      <c r="B250" s="3" t="s">
        <v>7</v>
      </c>
      <c r="C250" s="3">
        <v>17</v>
      </c>
      <c r="D250" s="3">
        <v>25</v>
      </c>
      <c r="E250" s="3">
        <v>13</v>
      </c>
      <c r="F250" s="5" t="s">
        <v>825</v>
      </c>
      <c r="G250" s="3">
        <v>249</v>
      </c>
      <c r="H250" s="3">
        <v>1055</v>
      </c>
      <c r="I250" s="3">
        <v>65.94</v>
      </c>
      <c r="J250" s="3">
        <v>25.22</v>
      </c>
      <c r="K250" s="5" t="s">
        <v>820</v>
      </c>
    </row>
    <row r="251" spans="1:11" x14ac:dyDescent="0.2">
      <c r="A251" s="1" t="s">
        <v>101</v>
      </c>
      <c r="B251" s="3" t="s">
        <v>1</v>
      </c>
      <c r="C251" s="3">
        <v>22</v>
      </c>
      <c r="D251" s="3">
        <v>25</v>
      </c>
      <c r="E251" s="3">
        <v>13</v>
      </c>
      <c r="F251" s="5" t="s">
        <v>825</v>
      </c>
      <c r="G251" s="3">
        <v>250</v>
      </c>
      <c r="H251" s="3">
        <v>1252</v>
      </c>
      <c r="I251" s="3">
        <v>65.89</v>
      </c>
      <c r="J251" s="3">
        <v>20.13</v>
      </c>
      <c r="K251" s="5" t="s">
        <v>820</v>
      </c>
    </row>
    <row r="252" spans="1:11" x14ac:dyDescent="0.2">
      <c r="A252" s="1" t="s">
        <v>361</v>
      </c>
      <c r="B252" s="3" t="s">
        <v>1</v>
      </c>
      <c r="C252" s="3" t="s">
        <v>820</v>
      </c>
      <c r="D252" s="3">
        <v>26</v>
      </c>
      <c r="E252" s="3">
        <v>13</v>
      </c>
      <c r="F252" s="5" t="s">
        <v>828</v>
      </c>
      <c r="G252" s="3">
        <v>251</v>
      </c>
      <c r="H252" s="3">
        <v>1311</v>
      </c>
      <c r="I252" s="3">
        <v>65.55</v>
      </c>
      <c r="J252" s="3">
        <v>20.55</v>
      </c>
      <c r="K252" s="5" t="s">
        <v>820</v>
      </c>
    </row>
    <row r="253" spans="1:11" x14ac:dyDescent="0.2">
      <c r="A253" s="1" t="s">
        <v>94</v>
      </c>
      <c r="B253" s="3" t="s">
        <v>2</v>
      </c>
      <c r="C253" s="3">
        <v>5</v>
      </c>
      <c r="D253" s="3">
        <v>22</v>
      </c>
      <c r="E253" s="3">
        <v>13</v>
      </c>
      <c r="F253" s="5" t="s">
        <v>824</v>
      </c>
      <c r="G253" s="3">
        <v>252</v>
      </c>
      <c r="H253" s="3">
        <v>1375</v>
      </c>
      <c r="I253" s="3">
        <v>65.48</v>
      </c>
      <c r="J253" s="3">
        <v>25.15</v>
      </c>
      <c r="K253" s="5">
        <v>1</v>
      </c>
    </row>
    <row r="254" spans="1:11" x14ac:dyDescent="0.2">
      <c r="A254" s="1" t="s">
        <v>778</v>
      </c>
      <c r="B254" s="3" t="s">
        <v>4</v>
      </c>
      <c r="C254" s="3">
        <v>18</v>
      </c>
      <c r="D254" s="3">
        <v>24</v>
      </c>
      <c r="E254" s="3">
        <v>14</v>
      </c>
      <c r="F254" s="5" t="s">
        <v>828</v>
      </c>
      <c r="G254" s="3">
        <v>253</v>
      </c>
      <c r="H254" s="3">
        <v>1110</v>
      </c>
      <c r="I254" s="3">
        <v>65.290000000000006</v>
      </c>
      <c r="J254" s="3">
        <v>17.12</v>
      </c>
      <c r="K254" s="5" t="s">
        <v>820</v>
      </c>
    </row>
    <row r="255" spans="1:11" x14ac:dyDescent="0.2">
      <c r="A255" s="1" t="s">
        <v>225</v>
      </c>
      <c r="B255" s="3" t="s">
        <v>7</v>
      </c>
      <c r="C255" s="3">
        <v>19</v>
      </c>
      <c r="D255" s="3">
        <v>22</v>
      </c>
      <c r="E255" s="3">
        <v>13</v>
      </c>
      <c r="F255" s="5" t="s">
        <v>825</v>
      </c>
      <c r="G255" s="3">
        <v>254</v>
      </c>
      <c r="H255" s="3">
        <v>326</v>
      </c>
      <c r="I255" s="3">
        <v>65.2</v>
      </c>
      <c r="J255" s="3">
        <v>20.46</v>
      </c>
      <c r="K255" s="5" t="s">
        <v>820</v>
      </c>
    </row>
    <row r="256" spans="1:11" x14ac:dyDescent="0.2">
      <c r="A256" s="1" t="s">
        <v>674</v>
      </c>
      <c r="B256" s="3" t="s">
        <v>0</v>
      </c>
      <c r="C256" s="3">
        <v>9</v>
      </c>
      <c r="D256" s="3">
        <v>24</v>
      </c>
      <c r="E256" s="3">
        <v>14</v>
      </c>
      <c r="F256" s="5" t="s">
        <v>824</v>
      </c>
      <c r="G256" s="3">
        <v>255</v>
      </c>
      <c r="H256" s="3">
        <v>1106</v>
      </c>
      <c r="I256" s="3">
        <v>65.06</v>
      </c>
      <c r="J256" s="3">
        <v>23.41</v>
      </c>
      <c r="K256" s="5" t="s">
        <v>820</v>
      </c>
    </row>
    <row r="257" spans="1:11" x14ac:dyDescent="0.2">
      <c r="A257" s="1" t="s">
        <v>494</v>
      </c>
      <c r="B257" s="3" t="s">
        <v>16</v>
      </c>
      <c r="C257" s="3">
        <v>21</v>
      </c>
      <c r="D257" s="3">
        <v>23</v>
      </c>
      <c r="E257" s="3">
        <v>14</v>
      </c>
      <c r="F257" s="5" t="s">
        <v>828</v>
      </c>
      <c r="G257" s="3">
        <v>256</v>
      </c>
      <c r="H257" s="3">
        <v>1430</v>
      </c>
      <c r="I257" s="3">
        <v>65</v>
      </c>
      <c r="J257" s="3">
        <v>22.95</v>
      </c>
      <c r="K257" s="5" t="s">
        <v>820</v>
      </c>
    </row>
    <row r="258" spans="1:11" x14ac:dyDescent="0.2">
      <c r="A258" s="1" t="s">
        <v>741</v>
      </c>
      <c r="B258" s="3" t="s">
        <v>9</v>
      </c>
      <c r="C258" s="3">
        <v>9</v>
      </c>
      <c r="D258" s="3">
        <v>29</v>
      </c>
      <c r="E258" s="3">
        <v>10</v>
      </c>
      <c r="F258" s="5" t="s">
        <v>825</v>
      </c>
      <c r="G258" s="3">
        <v>257</v>
      </c>
      <c r="H258" s="3">
        <v>1167</v>
      </c>
      <c r="I258" s="3">
        <v>64.83</v>
      </c>
      <c r="J258" s="3">
        <v>26.1</v>
      </c>
      <c r="K258" s="5" t="s">
        <v>820</v>
      </c>
    </row>
    <row r="259" spans="1:11" x14ac:dyDescent="0.2">
      <c r="A259" s="1" t="s">
        <v>185</v>
      </c>
      <c r="B259" s="3" t="s">
        <v>1</v>
      </c>
      <c r="C259" s="3">
        <v>7</v>
      </c>
      <c r="D259" s="3">
        <v>26</v>
      </c>
      <c r="E259" s="3">
        <v>13</v>
      </c>
      <c r="F259" s="5" t="s">
        <v>825</v>
      </c>
      <c r="G259" s="3">
        <v>258</v>
      </c>
      <c r="H259" s="3">
        <v>129</v>
      </c>
      <c r="I259" s="3">
        <v>64.5</v>
      </c>
      <c r="J259" s="3">
        <v>35.5</v>
      </c>
      <c r="K259" s="5" t="s">
        <v>820</v>
      </c>
    </row>
    <row r="260" spans="1:11" x14ac:dyDescent="0.2">
      <c r="A260" s="1" t="s">
        <v>184</v>
      </c>
      <c r="B260" s="3" t="s">
        <v>12</v>
      </c>
      <c r="C260" s="3">
        <v>21</v>
      </c>
      <c r="D260" s="3">
        <v>27</v>
      </c>
      <c r="E260" s="3">
        <v>13</v>
      </c>
      <c r="F260" s="5" t="s">
        <v>828</v>
      </c>
      <c r="G260" s="3">
        <v>259</v>
      </c>
      <c r="H260" s="3">
        <v>774</v>
      </c>
      <c r="I260" s="3">
        <v>64.5</v>
      </c>
      <c r="J260" s="3">
        <v>25.65</v>
      </c>
      <c r="K260" s="5">
        <v>1</v>
      </c>
    </row>
    <row r="261" spans="1:11" x14ac:dyDescent="0.2">
      <c r="A261" s="1" t="s">
        <v>647</v>
      </c>
      <c r="B261" s="3" t="s">
        <v>8</v>
      </c>
      <c r="C261" s="3">
        <v>13</v>
      </c>
      <c r="D261" s="3">
        <v>27</v>
      </c>
      <c r="E261" s="3">
        <v>12</v>
      </c>
      <c r="F261" s="5" t="s">
        <v>828</v>
      </c>
      <c r="G261" s="3">
        <v>260</v>
      </c>
      <c r="H261" s="3">
        <v>1030</v>
      </c>
      <c r="I261" s="3">
        <v>64.38</v>
      </c>
      <c r="J261" s="3">
        <v>19.350000000000001</v>
      </c>
      <c r="K261" s="5" t="s">
        <v>820</v>
      </c>
    </row>
    <row r="262" spans="1:11" x14ac:dyDescent="0.2">
      <c r="A262" s="1" t="s">
        <v>382</v>
      </c>
      <c r="B262" s="3" t="s">
        <v>8</v>
      </c>
      <c r="C262" s="3">
        <v>12</v>
      </c>
      <c r="D262" s="3">
        <v>24</v>
      </c>
      <c r="E262" s="3">
        <v>12</v>
      </c>
      <c r="F262" s="5" t="s">
        <v>824</v>
      </c>
      <c r="G262" s="3">
        <v>261</v>
      </c>
      <c r="H262" s="3">
        <v>772</v>
      </c>
      <c r="I262" s="3">
        <v>64.33</v>
      </c>
      <c r="J262" s="3">
        <v>22.11</v>
      </c>
      <c r="K262" s="5" t="s">
        <v>820</v>
      </c>
    </row>
    <row r="263" spans="1:11" x14ac:dyDescent="0.2">
      <c r="A263" s="1" t="s">
        <v>428</v>
      </c>
      <c r="B263" s="3" t="s">
        <v>2</v>
      </c>
      <c r="C263" s="3">
        <v>17</v>
      </c>
      <c r="D263" s="3">
        <v>21</v>
      </c>
      <c r="E263" s="3">
        <v>13</v>
      </c>
      <c r="F263" s="5" t="s">
        <v>828</v>
      </c>
      <c r="G263" s="3">
        <v>262</v>
      </c>
      <c r="H263" s="3">
        <v>772</v>
      </c>
      <c r="I263" s="3">
        <v>64.33</v>
      </c>
      <c r="J263" s="3">
        <v>21.45</v>
      </c>
      <c r="K263" s="5" t="s">
        <v>820</v>
      </c>
    </row>
    <row r="264" spans="1:11" x14ac:dyDescent="0.2">
      <c r="A264" s="1" t="s">
        <v>714</v>
      </c>
      <c r="B264" s="3" t="s">
        <v>4</v>
      </c>
      <c r="C264" s="3">
        <v>20</v>
      </c>
      <c r="D264" s="3">
        <v>22</v>
      </c>
      <c r="E264" s="3">
        <v>14</v>
      </c>
      <c r="F264" s="5" t="s">
        <v>880</v>
      </c>
      <c r="G264" s="3">
        <v>263</v>
      </c>
      <c r="H264" s="3">
        <v>450</v>
      </c>
      <c r="I264" s="3">
        <v>64.290000000000006</v>
      </c>
      <c r="J264" s="3">
        <v>22.59</v>
      </c>
      <c r="K264" s="5" t="s">
        <v>820</v>
      </c>
    </row>
    <row r="265" spans="1:11" x14ac:dyDescent="0.2">
      <c r="A265" s="1" t="s">
        <v>40</v>
      </c>
      <c r="B265" s="3" t="s">
        <v>13</v>
      </c>
      <c r="C265" s="3">
        <v>22</v>
      </c>
      <c r="D265" s="3">
        <v>21</v>
      </c>
      <c r="E265" s="3">
        <v>13</v>
      </c>
      <c r="F265" s="5" t="s">
        <v>828</v>
      </c>
      <c r="G265" s="3">
        <v>264</v>
      </c>
      <c r="H265" s="3">
        <v>1220</v>
      </c>
      <c r="I265" s="3">
        <v>64.209999999999994</v>
      </c>
      <c r="J265" s="3">
        <v>23.71</v>
      </c>
      <c r="K265" s="5" t="s">
        <v>820</v>
      </c>
    </row>
    <row r="266" spans="1:11" x14ac:dyDescent="0.2">
      <c r="A266" s="1" t="s">
        <v>441</v>
      </c>
      <c r="B266" s="3" t="s">
        <v>6</v>
      </c>
      <c r="C266" s="3">
        <v>9</v>
      </c>
      <c r="D266" s="3">
        <v>23</v>
      </c>
      <c r="E266" s="3">
        <v>10</v>
      </c>
      <c r="F266" s="5" t="s">
        <v>824</v>
      </c>
      <c r="G266" s="3">
        <v>265</v>
      </c>
      <c r="H266" s="3">
        <v>1152</v>
      </c>
      <c r="I266" s="3">
        <v>64</v>
      </c>
      <c r="J266" s="3">
        <v>26.64</v>
      </c>
      <c r="K266" s="5" t="s">
        <v>820</v>
      </c>
    </row>
    <row r="267" spans="1:11" x14ac:dyDescent="0.2">
      <c r="A267" s="1" t="s">
        <v>126</v>
      </c>
      <c r="B267" s="3" t="s">
        <v>14</v>
      </c>
      <c r="C267" s="3">
        <v>22</v>
      </c>
      <c r="D267" s="3">
        <v>27</v>
      </c>
      <c r="E267" s="3">
        <v>12</v>
      </c>
      <c r="F267" s="5" t="s">
        <v>825</v>
      </c>
      <c r="G267" s="3">
        <v>266</v>
      </c>
      <c r="H267" s="3">
        <v>1024</v>
      </c>
      <c r="I267" s="3">
        <v>64</v>
      </c>
      <c r="J267" s="3">
        <v>24.78</v>
      </c>
      <c r="K267" s="5" t="s">
        <v>820</v>
      </c>
    </row>
    <row r="268" spans="1:11" x14ac:dyDescent="0.2">
      <c r="A268" s="1" t="s">
        <v>648</v>
      </c>
      <c r="B268" s="3" t="s">
        <v>14</v>
      </c>
      <c r="C268" s="3">
        <v>9</v>
      </c>
      <c r="D268" s="3">
        <v>30</v>
      </c>
      <c r="E268" s="3">
        <v>12</v>
      </c>
      <c r="F268" s="5" t="s">
        <v>828</v>
      </c>
      <c r="G268" s="3">
        <v>267</v>
      </c>
      <c r="H268" s="3">
        <v>1279</v>
      </c>
      <c r="I268" s="3">
        <v>63.95</v>
      </c>
      <c r="J268" s="3">
        <v>21.71</v>
      </c>
      <c r="K268" s="5" t="s">
        <v>820</v>
      </c>
    </row>
    <row r="269" spans="1:11" x14ac:dyDescent="0.2">
      <c r="A269" s="1" t="s">
        <v>661</v>
      </c>
      <c r="B269" s="3" t="s">
        <v>11</v>
      </c>
      <c r="C269" s="3">
        <v>10</v>
      </c>
      <c r="D269" s="3">
        <v>29</v>
      </c>
      <c r="E269" s="3">
        <v>12</v>
      </c>
      <c r="F269" s="5" t="s">
        <v>828</v>
      </c>
      <c r="G269" s="3">
        <v>268</v>
      </c>
      <c r="H269" s="3">
        <v>1147</v>
      </c>
      <c r="I269" s="3">
        <v>63.72</v>
      </c>
      <c r="J269" s="3">
        <v>19.97</v>
      </c>
      <c r="K269" s="5" t="s">
        <v>820</v>
      </c>
    </row>
    <row r="270" spans="1:11" x14ac:dyDescent="0.2">
      <c r="A270" s="1" t="s">
        <v>282</v>
      </c>
      <c r="B270" s="3" t="s">
        <v>0</v>
      </c>
      <c r="C270" s="3">
        <v>14</v>
      </c>
      <c r="D270" s="3">
        <v>22</v>
      </c>
      <c r="E270" s="3">
        <v>14</v>
      </c>
      <c r="F270" s="5" t="s">
        <v>824</v>
      </c>
      <c r="G270" s="3">
        <v>269</v>
      </c>
      <c r="H270" s="3">
        <v>63</v>
      </c>
      <c r="I270" s="3">
        <v>63</v>
      </c>
      <c r="J270" s="3">
        <v>0</v>
      </c>
      <c r="K270" s="5" t="s">
        <v>820</v>
      </c>
    </row>
    <row r="271" spans="1:11" x14ac:dyDescent="0.2">
      <c r="A271" s="1" t="s">
        <v>660</v>
      </c>
      <c r="B271" s="3" t="s">
        <v>3</v>
      </c>
      <c r="C271" s="3">
        <v>11</v>
      </c>
      <c r="D271" s="3">
        <v>27</v>
      </c>
      <c r="E271" s="3">
        <v>12</v>
      </c>
      <c r="F271" s="5" t="s">
        <v>884</v>
      </c>
      <c r="G271" s="3">
        <v>270</v>
      </c>
      <c r="H271" s="3">
        <v>818</v>
      </c>
      <c r="I271" s="3">
        <v>62.92</v>
      </c>
      <c r="J271" s="3">
        <v>13.52</v>
      </c>
      <c r="K271" s="5" t="s">
        <v>820</v>
      </c>
    </row>
    <row r="272" spans="1:11" x14ac:dyDescent="0.2">
      <c r="A272" s="1" t="s">
        <v>503</v>
      </c>
      <c r="B272" s="3" t="s">
        <v>8</v>
      </c>
      <c r="C272" s="3">
        <v>19</v>
      </c>
      <c r="D272" s="3">
        <v>22</v>
      </c>
      <c r="E272" s="3">
        <v>12</v>
      </c>
      <c r="F272" s="5" t="s">
        <v>825</v>
      </c>
      <c r="G272" s="3">
        <v>271</v>
      </c>
      <c r="H272" s="3">
        <v>251</v>
      </c>
      <c r="I272" s="3">
        <v>62.75</v>
      </c>
      <c r="J272" s="3">
        <v>26.16</v>
      </c>
      <c r="K272" s="5" t="s">
        <v>820</v>
      </c>
    </row>
    <row r="273" spans="1:11" x14ac:dyDescent="0.2">
      <c r="A273" s="1" t="s">
        <v>604</v>
      </c>
      <c r="B273" s="3" t="s">
        <v>14</v>
      </c>
      <c r="C273" s="3">
        <v>21</v>
      </c>
      <c r="D273" s="3">
        <v>23</v>
      </c>
      <c r="E273" s="3">
        <v>12</v>
      </c>
      <c r="F273" s="5" t="s">
        <v>828</v>
      </c>
      <c r="G273" s="3">
        <v>272</v>
      </c>
      <c r="H273" s="3">
        <v>125</v>
      </c>
      <c r="I273" s="3">
        <v>62.5</v>
      </c>
      <c r="J273" s="3">
        <v>18.5</v>
      </c>
      <c r="K273" s="5" t="s">
        <v>820</v>
      </c>
    </row>
    <row r="274" spans="1:11" x14ac:dyDescent="0.2">
      <c r="A274" s="1" t="s">
        <v>71</v>
      </c>
      <c r="B274" s="3" t="s">
        <v>7</v>
      </c>
      <c r="C274" s="3">
        <v>13</v>
      </c>
      <c r="D274" s="3">
        <v>28</v>
      </c>
      <c r="E274" s="3">
        <v>13</v>
      </c>
      <c r="F274" s="5" t="s">
        <v>882</v>
      </c>
      <c r="G274" s="3">
        <v>273</v>
      </c>
      <c r="H274" s="3">
        <v>623</v>
      </c>
      <c r="I274" s="3">
        <v>62.3</v>
      </c>
      <c r="J274" s="3">
        <v>11.97</v>
      </c>
      <c r="K274" s="5" t="s">
        <v>820</v>
      </c>
    </row>
    <row r="275" spans="1:11" x14ac:dyDescent="0.2">
      <c r="A275" s="1" t="s">
        <v>66</v>
      </c>
      <c r="B275" s="3" t="s">
        <v>13</v>
      </c>
      <c r="C275" s="3">
        <v>9</v>
      </c>
      <c r="D275" s="3">
        <v>26</v>
      </c>
      <c r="E275" s="3">
        <v>13</v>
      </c>
      <c r="F275" s="5" t="s">
        <v>880</v>
      </c>
      <c r="G275" s="3">
        <v>274</v>
      </c>
      <c r="H275" s="3">
        <v>498</v>
      </c>
      <c r="I275" s="3">
        <v>62.25</v>
      </c>
      <c r="J275" s="3">
        <v>24.77</v>
      </c>
      <c r="K275" s="5" t="s">
        <v>820</v>
      </c>
    </row>
    <row r="276" spans="1:11" x14ac:dyDescent="0.2">
      <c r="A276" s="1" t="s">
        <v>438</v>
      </c>
      <c r="B276" s="3" t="s">
        <v>12</v>
      </c>
      <c r="C276" s="3">
        <v>17</v>
      </c>
      <c r="D276" s="3">
        <v>25</v>
      </c>
      <c r="E276" s="3">
        <v>13</v>
      </c>
      <c r="F276" s="5" t="s">
        <v>821</v>
      </c>
      <c r="G276" s="3">
        <v>275</v>
      </c>
      <c r="H276" s="3">
        <v>560</v>
      </c>
      <c r="I276" s="3">
        <v>62.22</v>
      </c>
      <c r="J276" s="3">
        <v>16.2</v>
      </c>
      <c r="K276" s="5" t="s">
        <v>820</v>
      </c>
    </row>
    <row r="277" spans="1:11" x14ac:dyDescent="0.2">
      <c r="A277" s="1" t="s">
        <v>350</v>
      </c>
      <c r="B277" s="3" t="s">
        <v>1</v>
      </c>
      <c r="C277" s="3">
        <v>22</v>
      </c>
      <c r="D277" s="3">
        <v>23</v>
      </c>
      <c r="E277" s="3">
        <v>13</v>
      </c>
      <c r="F277" s="5" t="s">
        <v>825</v>
      </c>
      <c r="G277" s="3">
        <v>276</v>
      </c>
      <c r="H277" s="3">
        <v>434</v>
      </c>
      <c r="I277" s="3">
        <v>62</v>
      </c>
      <c r="J277" s="3">
        <v>4.34</v>
      </c>
      <c r="K277" s="5" t="s">
        <v>820</v>
      </c>
    </row>
    <row r="278" spans="1:11" x14ac:dyDescent="0.2">
      <c r="A278" s="1" t="s">
        <v>26</v>
      </c>
      <c r="B278" s="3" t="s">
        <v>11</v>
      </c>
      <c r="C278" s="3">
        <v>5</v>
      </c>
      <c r="D278" s="3">
        <v>24</v>
      </c>
      <c r="E278" s="3">
        <v>12</v>
      </c>
      <c r="F278" s="5" t="s">
        <v>824</v>
      </c>
      <c r="G278" s="3">
        <v>277</v>
      </c>
      <c r="H278" s="3">
        <v>681</v>
      </c>
      <c r="I278" s="3">
        <v>61.91</v>
      </c>
      <c r="J278" s="3">
        <v>35.51</v>
      </c>
      <c r="K278" s="5" t="s">
        <v>820</v>
      </c>
    </row>
    <row r="279" spans="1:11" x14ac:dyDescent="0.2">
      <c r="A279" s="1" t="s">
        <v>112</v>
      </c>
      <c r="B279" s="3" t="s">
        <v>12</v>
      </c>
      <c r="C279" s="3">
        <v>2</v>
      </c>
      <c r="D279" s="3">
        <v>24</v>
      </c>
      <c r="E279" s="3">
        <v>13</v>
      </c>
      <c r="F279" s="5" t="s">
        <v>828</v>
      </c>
      <c r="G279" s="3">
        <v>278</v>
      </c>
      <c r="H279" s="3">
        <v>679</v>
      </c>
      <c r="I279" s="3">
        <v>61.73</v>
      </c>
      <c r="J279" s="3">
        <v>18.190000000000001</v>
      </c>
      <c r="K279" s="5" t="s">
        <v>820</v>
      </c>
    </row>
    <row r="280" spans="1:11" x14ac:dyDescent="0.2">
      <c r="A280" s="1" t="s">
        <v>124</v>
      </c>
      <c r="B280" s="3" t="s">
        <v>8</v>
      </c>
      <c r="C280" s="3">
        <v>7</v>
      </c>
      <c r="D280" s="3">
        <v>26</v>
      </c>
      <c r="E280" s="3">
        <v>12</v>
      </c>
      <c r="F280" s="5" t="s">
        <v>882</v>
      </c>
      <c r="G280" s="3">
        <v>279</v>
      </c>
      <c r="H280" s="3">
        <v>367</v>
      </c>
      <c r="I280" s="3">
        <v>61.17</v>
      </c>
      <c r="J280" s="3">
        <v>14.7</v>
      </c>
      <c r="K280" s="5" t="s">
        <v>820</v>
      </c>
    </row>
    <row r="281" spans="1:11" x14ac:dyDescent="0.2">
      <c r="A281" s="1" t="s">
        <v>75</v>
      </c>
      <c r="B281" s="3" t="s">
        <v>13</v>
      </c>
      <c r="C281" s="3">
        <v>8</v>
      </c>
      <c r="D281" s="3">
        <v>28</v>
      </c>
      <c r="E281" s="3">
        <v>13</v>
      </c>
      <c r="F281" s="5" t="s">
        <v>881</v>
      </c>
      <c r="G281" s="3">
        <v>280</v>
      </c>
      <c r="H281" s="3">
        <v>915</v>
      </c>
      <c r="I281" s="3">
        <v>61</v>
      </c>
      <c r="J281" s="3">
        <v>18.23</v>
      </c>
      <c r="K281" s="5" t="s">
        <v>820</v>
      </c>
    </row>
    <row r="282" spans="1:11" x14ac:dyDescent="0.2">
      <c r="A282" s="1" t="s">
        <v>100</v>
      </c>
      <c r="B282" s="3" t="s">
        <v>5</v>
      </c>
      <c r="C282" s="3">
        <v>14</v>
      </c>
      <c r="D282" s="3">
        <v>23</v>
      </c>
      <c r="E282" s="3">
        <v>13</v>
      </c>
      <c r="F282" s="5" t="s">
        <v>825</v>
      </c>
      <c r="G282" s="3">
        <v>281</v>
      </c>
      <c r="H282" s="3">
        <v>671</v>
      </c>
      <c r="I282" s="3">
        <v>61</v>
      </c>
      <c r="J282" s="3">
        <v>30.47</v>
      </c>
      <c r="K282" s="5" t="s">
        <v>820</v>
      </c>
    </row>
    <row r="283" spans="1:11" x14ac:dyDescent="0.2">
      <c r="A283" s="1" t="s">
        <v>510</v>
      </c>
      <c r="B283" s="3" t="s">
        <v>2</v>
      </c>
      <c r="C283" s="3">
        <v>19</v>
      </c>
      <c r="D283" s="3">
        <v>26</v>
      </c>
      <c r="E283" s="3">
        <v>13</v>
      </c>
      <c r="F283" s="5" t="s">
        <v>880</v>
      </c>
      <c r="G283" s="3">
        <v>282</v>
      </c>
      <c r="H283" s="3">
        <v>1096</v>
      </c>
      <c r="I283" s="3">
        <v>60.89</v>
      </c>
      <c r="J283" s="3">
        <v>22.11</v>
      </c>
      <c r="K283" s="5" t="s">
        <v>820</v>
      </c>
    </row>
    <row r="284" spans="1:11" x14ac:dyDescent="0.2">
      <c r="A284" s="1" t="s">
        <v>533</v>
      </c>
      <c r="B284" s="3" t="s">
        <v>8</v>
      </c>
      <c r="C284" s="3">
        <v>11</v>
      </c>
      <c r="D284" s="3">
        <v>35</v>
      </c>
      <c r="E284" s="3">
        <v>12</v>
      </c>
      <c r="F284" s="5" t="s">
        <v>828</v>
      </c>
      <c r="G284" s="3">
        <v>283</v>
      </c>
      <c r="H284" s="3">
        <v>790</v>
      </c>
      <c r="I284" s="3">
        <v>60.77</v>
      </c>
      <c r="J284" s="3">
        <v>17.91</v>
      </c>
      <c r="K284" s="5" t="s">
        <v>820</v>
      </c>
    </row>
    <row r="285" spans="1:11" x14ac:dyDescent="0.2">
      <c r="A285" s="1" t="s">
        <v>179</v>
      </c>
      <c r="B285" s="3" t="s">
        <v>7</v>
      </c>
      <c r="C285" s="3">
        <v>22</v>
      </c>
      <c r="D285" s="3">
        <v>23</v>
      </c>
      <c r="E285" s="3">
        <v>13</v>
      </c>
      <c r="F285" s="5" t="s">
        <v>825</v>
      </c>
      <c r="G285" s="3">
        <v>284</v>
      </c>
      <c r="H285" s="3">
        <v>1336</v>
      </c>
      <c r="I285" s="3">
        <v>60.73</v>
      </c>
      <c r="J285" s="3">
        <v>29.07</v>
      </c>
      <c r="K285" s="5" t="s">
        <v>820</v>
      </c>
    </row>
    <row r="286" spans="1:11" x14ac:dyDescent="0.2">
      <c r="A286" s="1" t="s">
        <v>454</v>
      </c>
      <c r="B286" s="3" t="s">
        <v>10</v>
      </c>
      <c r="C286" s="3">
        <v>19</v>
      </c>
      <c r="D286" s="3">
        <v>29</v>
      </c>
      <c r="E286" s="3">
        <v>14</v>
      </c>
      <c r="F286" s="5" t="s">
        <v>824</v>
      </c>
      <c r="G286" s="3">
        <v>285</v>
      </c>
      <c r="H286" s="3">
        <v>1090</v>
      </c>
      <c r="I286" s="3">
        <v>60.56</v>
      </c>
      <c r="J286" s="3">
        <v>24.32</v>
      </c>
      <c r="K286" s="5" t="s">
        <v>820</v>
      </c>
    </row>
    <row r="287" spans="1:11" x14ac:dyDescent="0.2">
      <c r="A287" s="1" t="s">
        <v>394</v>
      </c>
      <c r="B287" s="3" t="s">
        <v>12</v>
      </c>
      <c r="C287" s="3">
        <v>7</v>
      </c>
      <c r="D287" s="3">
        <v>25</v>
      </c>
      <c r="E287" s="3">
        <v>13</v>
      </c>
      <c r="F287" s="5" t="s">
        <v>828</v>
      </c>
      <c r="G287" s="3">
        <v>286</v>
      </c>
      <c r="H287" s="3">
        <v>422</v>
      </c>
      <c r="I287" s="3">
        <v>60.29</v>
      </c>
      <c r="J287" s="3">
        <v>27.46</v>
      </c>
      <c r="K287" s="5" t="s">
        <v>820</v>
      </c>
    </row>
    <row r="288" spans="1:11" x14ac:dyDescent="0.2">
      <c r="A288" s="1" t="s">
        <v>665</v>
      </c>
      <c r="B288" s="3" t="s">
        <v>10</v>
      </c>
      <c r="C288" s="3">
        <v>2</v>
      </c>
      <c r="D288" s="3">
        <v>26</v>
      </c>
      <c r="E288" s="3">
        <v>14</v>
      </c>
      <c r="F288" s="5" t="s">
        <v>828</v>
      </c>
      <c r="G288" s="3">
        <v>287</v>
      </c>
      <c r="H288" s="3">
        <v>722</v>
      </c>
      <c r="I288" s="3">
        <v>60.17</v>
      </c>
      <c r="J288" s="3">
        <v>28.86</v>
      </c>
      <c r="K288" s="5">
        <v>1</v>
      </c>
    </row>
    <row r="289" spans="1:11" x14ac:dyDescent="0.2">
      <c r="A289" s="1" t="s">
        <v>413</v>
      </c>
      <c r="B289" s="3" t="s">
        <v>14</v>
      </c>
      <c r="C289" s="3">
        <v>8</v>
      </c>
      <c r="D289" s="3">
        <v>22</v>
      </c>
      <c r="E289" s="3">
        <v>12</v>
      </c>
      <c r="F289" s="5" t="s">
        <v>824</v>
      </c>
      <c r="G289" s="3">
        <v>288</v>
      </c>
      <c r="H289" s="3">
        <v>1200</v>
      </c>
      <c r="I289" s="3">
        <v>60</v>
      </c>
      <c r="J289" s="3">
        <v>17.73</v>
      </c>
      <c r="K289" s="5" t="s">
        <v>820</v>
      </c>
    </row>
    <row r="290" spans="1:11" x14ac:dyDescent="0.2">
      <c r="A290" s="1" t="s">
        <v>37</v>
      </c>
      <c r="B290" s="3" t="s">
        <v>7</v>
      </c>
      <c r="C290" s="3">
        <v>9</v>
      </c>
      <c r="D290" s="3">
        <v>26</v>
      </c>
      <c r="E290" s="3">
        <v>13</v>
      </c>
      <c r="F290" s="5" t="s">
        <v>825</v>
      </c>
      <c r="G290" s="3">
        <v>289</v>
      </c>
      <c r="H290" s="3">
        <v>958</v>
      </c>
      <c r="I290" s="3">
        <v>59.88</v>
      </c>
      <c r="J290" s="3">
        <v>15.64</v>
      </c>
      <c r="K290" s="5" t="s">
        <v>820</v>
      </c>
    </row>
    <row r="291" spans="1:11" x14ac:dyDescent="0.2">
      <c r="A291" s="1" t="s">
        <v>746</v>
      </c>
      <c r="B291" s="3" t="s">
        <v>12</v>
      </c>
      <c r="C291" s="3">
        <v>21</v>
      </c>
      <c r="D291" s="3">
        <v>24</v>
      </c>
      <c r="E291" s="3">
        <v>13</v>
      </c>
      <c r="F291" s="5" t="s">
        <v>825</v>
      </c>
      <c r="G291" s="3">
        <v>290</v>
      </c>
      <c r="H291" s="3">
        <v>475</v>
      </c>
      <c r="I291" s="3">
        <v>59.38</v>
      </c>
      <c r="J291" s="3">
        <v>23</v>
      </c>
      <c r="K291" s="5" t="s">
        <v>820</v>
      </c>
    </row>
    <row r="292" spans="1:11" x14ac:dyDescent="0.2">
      <c r="A292" s="1" t="s">
        <v>111</v>
      </c>
      <c r="B292" s="3" t="s">
        <v>2</v>
      </c>
      <c r="C292" s="3">
        <v>10</v>
      </c>
      <c r="D292" s="3">
        <v>24</v>
      </c>
      <c r="E292" s="3">
        <v>13</v>
      </c>
      <c r="F292" s="5" t="s">
        <v>881</v>
      </c>
      <c r="G292" s="3">
        <v>291</v>
      </c>
      <c r="H292" s="3">
        <v>949</v>
      </c>
      <c r="I292" s="3">
        <v>59.31</v>
      </c>
      <c r="J292" s="3">
        <v>19.32</v>
      </c>
      <c r="K292" s="5">
        <v>2</v>
      </c>
    </row>
    <row r="293" spans="1:11" x14ac:dyDescent="0.2">
      <c r="A293" s="1" t="s">
        <v>307</v>
      </c>
      <c r="B293" s="3" t="s">
        <v>1</v>
      </c>
      <c r="C293" s="3">
        <v>18</v>
      </c>
      <c r="D293" s="3">
        <v>23</v>
      </c>
      <c r="E293" s="3">
        <v>13</v>
      </c>
      <c r="F293" s="5" t="s">
        <v>824</v>
      </c>
      <c r="G293" s="3">
        <v>292</v>
      </c>
      <c r="H293" s="3">
        <v>1066</v>
      </c>
      <c r="I293" s="3">
        <v>59.22</v>
      </c>
      <c r="J293" s="3">
        <v>33.29</v>
      </c>
      <c r="K293" s="5" t="s">
        <v>820</v>
      </c>
    </row>
    <row r="294" spans="1:11" x14ac:dyDescent="0.2">
      <c r="A294" s="1" t="s">
        <v>191</v>
      </c>
      <c r="B294" s="3" t="s">
        <v>5</v>
      </c>
      <c r="C294" s="3">
        <v>14</v>
      </c>
      <c r="D294" s="3">
        <v>21</v>
      </c>
      <c r="E294" s="3">
        <v>13</v>
      </c>
      <c r="F294" s="5" t="s">
        <v>824</v>
      </c>
      <c r="G294" s="3">
        <v>293</v>
      </c>
      <c r="H294" s="3">
        <v>944</v>
      </c>
      <c r="I294" s="3">
        <v>59</v>
      </c>
      <c r="J294" s="3">
        <v>23.03</v>
      </c>
      <c r="K294" s="5">
        <v>2</v>
      </c>
    </row>
    <row r="295" spans="1:11" x14ac:dyDescent="0.2">
      <c r="A295" s="1" t="s">
        <v>680</v>
      </c>
      <c r="B295" s="3" t="s">
        <v>3</v>
      </c>
      <c r="C295" s="3">
        <v>19</v>
      </c>
      <c r="D295" s="3">
        <v>23</v>
      </c>
      <c r="E295" s="3">
        <v>12</v>
      </c>
      <c r="F295" s="5" t="s">
        <v>825</v>
      </c>
      <c r="G295" s="3">
        <v>294</v>
      </c>
      <c r="H295" s="3">
        <v>177</v>
      </c>
      <c r="I295" s="3">
        <v>59</v>
      </c>
      <c r="J295" s="3">
        <v>18.239999999999998</v>
      </c>
      <c r="K295" s="5" t="s">
        <v>820</v>
      </c>
    </row>
    <row r="296" spans="1:11" x14ac:dyDescent="0.2">
      <c r="A296" s="1" t="s">
        <v>639</v>
      </c>
      <c r="B296" s="3" t="s">
        <v>15</v>
      </c>
      <c r="C296" s="3">
        <v>14</v>
      </c>
      <c r="D296" s="3">
        <v>26</v>
      </c>
      <c r="E296" s="3">
        <v>14</v>
      </c>
      <c r="F296" s="5" t="s">
        <v>828</v>
      </c>
      <c r="G296" s="3">
        <v>295</v>
      </c>
      <c r="H296" s="3">
        <v>940</v>
      </c>
      <c r="I296" s="3">
        <v>58.75</v>
      </c>
      <c r="J296" s="3">
        <v>15.27</v>
      </c>
      <c r="K296" s="5" t="s">
        <v>820</v>
      </c>
    </row>
    <row r="297" spans="1:11" x14ac:dyDescent="0.2">
      <c r="A297" s="1" t="s">
        <v>474</v>
      </c>
      <c r="B297" s="3" t="s">
        <v>13</v>
      </c>
      <c r="C297" s="3">
        <v>21</v>
      </c>
      <c r="D297" s="3">
        <v>23</v>
      </c>
      <c r="E297" s="3">
        <v>13</v>
      </c>
      <c r="F297" s="5" t="s">
        <v>881</v>
      </c>
      <c r="G297" s="3">
        <v>296</v>
      </c>
      <c r="H297" s="3">
        <v>821</v>
      </c>
      <c r="I297" s="3">
        <v>58.64</v>
      </c>
      <c r="J297" s="3">
        <v>24.48</v>
      </c>
      <c r="K297" s="5" t="s">
        <v>820</v>
      </c>
    </row>
    <row r="298" spans="1:11" x14ac:dyDescent="0.2">
      <c r="A298" s="1" t="s">
        <v>144</v>
      </c>
      <c r="B298" s="3" t="s">
        <v>16</v>
      </c>
      <c r="C298" s="3">
        <v>6</v>
      </c>
      <c r="D298" s="3">
        <v>25</v>
      </c>
      <c r="E298" s="3">
        <v>14</v>
      </c>
      <c r="F298" s="5" t="s">
        <v>824</v>
      </c>
      <c r="G298" s="3">
        <v>297</v>
      </c>
      <c r="H298" s="3">
        <v>117</v>
      </c>
      <c r="I298" s="3">
        <v>58.5</v>
      </c>
      <c r="J298" s="3">
        <v>14.5</v>
      </c>
      <c r="K298" s="5" t="s">
        <v>820</v>
      </c>
    </row>
    <row r="299" spans="1:11" x14ac:dyDescent="0.2">
      <c r="A299" s="1" t="s">
        <v>620</v>
      </c>
      <c r="B299" s="3" t="s">
        <v>8</v>
      </c>
      <c r="C299" s="3">
        <v>9</v>
      </c>
      <c r="D299" s="3">
        <v>27</v>
      </c>
      <c r="E299" s="3">
        <v>12</v>
      </c>
      <c r="F299" s="5" t="s">
        <v>825</v>
      </c>
      <c r="G299" s="3">
        <v>298</v>
      </c>
      <c r="H299" s="3">
        <v>638</v>
      </c>
      <c r="I299" s="3">
        <v>58</v>
      </c>
      <c r="J299" s="3">
        <v>22.32</v>
      </c>
      <c r="K299" s="5" t="s">
        <v>820</v>
      </c>
    </row>
    <row r="300" spans="1:11" x14ac:dyDescent="0.2">
      <c r="A300" s="1" t="s">
        <v>558</v>
      </c>
      <c r="B300" s="3" t="s">
        <v>9</v>
      </c>
      <c r="C300" s="3">
        <v>6</v>
      </c>
      <c r="D300" s="3">
        <v>23</v>
      </c>
      <c r="E300" s="3">
        <v>10</v>
      </c>
      <c r="F300" s="5" t="s">
        <v>825</v>
      </c>
      <c r="G300" s="3">
        <v>299</v>
      </c>
      <c r="H300" s="3">
        <v>580</v>
      </c>
      <c r="I300" s="3">
        <v>58</v>
      </c>
      <c r="J300" s="3">
        <v>13.62</v>
      </c>
      <c r="K300" s="5" t="s">
        <v>820</v>
      </c>
    </row>
    <row r="301" spans="1:11" x14ac:dyDescent="0.2">
      <c r="A301" s="1" t="s">
        <v>375</v>
      </c>
      <c r="B301" s="3" t="s">
        <v>9</v>
      </c>
      <c r="C301" s="3">
        <v>21</v>
      </c>
      <c r="D301" s="3">
        <v>27</v>
      </c>
      <c r="E301" s="3">
        <v>10</v>
      </c>
      <c r="F301" s="5" t="s">
        <v>828</v>
      </c>
      <c r="G301" s="3">
        <v>300</v>
      </c>
      <c r="H301" s="3">
        <v>983</v>
      </c>
      <c r="I301" s="3">
        <v>57.82</v>
      </c>
      <c r="J301" s="3">
        <v>14.6</v>
      </c>
      <c r="K301" s="5" t="s">
        <v>820</v>
      </c>
    </row>
    <row r="302" spans="1:11" x14ac:dyDescent="0.2">
      <c r="A302" s="1" t="s">
        <v>671</v>
      </c>
      <c r="B302" s="3" t="s">
        <v>14</v>
      </c>
      <c r="C302" s="3">
        <v>2</v>
      </c>
      <c r="D302" s="3">
        <v>26</v>
      </c>
      <c r="E302" s="3">
        <v>12</v>
      </c>
      <c r="F302" s="5" t="s">
        <v>824</v>
      </c>
      <c r="G302" s="3">
        <v>301</v>
      </c>
      <c r="H302" s="3">
        <v>867</v>
      </c>
      <c r="I302" s="3">
        <v>57.8</v>
      </c>
      <c r="J302" s="3">
        <v>19.579999999999998</v>
      </c>
      <c r="K302" s="5" t="s">
        <v>820</v>
      </c>
    </row>
    <row r="303" spans="1:11" x14ac:dyDescent="0.2">
      <c r="A303" s="1" t="s">
        <v>241</v>
      </c>
      <c r="B303" s="3" t="s">
        <v>3</v>
      </c>
      <c r="C303" s="3">
        <v>8</v>
      </c>
      <c r="D303" s="3">
        <v>29</v>
      </c>
      <c r="E303" s="3">
        <v>12</v>
      </c>
      <c r="F303" s="5" t="s">
        <v>884</v>
      </c>
      <c r="G303" s="3">
        <v>302</v>
      </c>
      <c r="H303" s="3">
        <v>809</v>
      </c>
      <c r="I303" s="3">
        <v>57.79</v>
      </c>
      <c r="J303" s="3">
        <v>26.01</v>
      </c>
      <c r="K303" s="5" t="s">
        <v>820</v>
      </c>
    </row>
    <row r="304" spans="1:11" x14ac:dyDescent="0.2">
      <c r="A304" s="1" t="s">
        <v>427</v>
      </c>
      <c r="B304" s="3" t="s">
        <v>7</v>
      </c>
      <c r="C304" s="3">
        <v>7</v>
      </c>
      <c r="D304" s="3">
        <v>29</v>
      </c>
      <c r="E304" s="3">
        <v>13</v>
      </c>
      <c r="F304" s="5" t="s">
        <v>821</v>
      </c>
      <c r="G304" s="3">
        <v>303</v>
      </c>
      <c r="H304" s="3">
        <v>806</v>
      </c>
      <c r="I304" s="3">
        <v>57.57</v>
      </c>
      <c r="J304" s="3">
        <v>28.69</v>
      </c>
      <c r="K304" s="5" t="s">
        <v>820</v>
      </c>
    </row>
    <row r="305" spans="1:11" x14ac:dyDescent="0.2">
      <c r="A305" s="1" t="s">
        <v>667</v>
      </c>
      <c r="B305" s="3" t="s">
        <v>17</v>
      </c>
      <c r="C305" s="3">
        <v>11</v>
      </c>
      <c r="D305" s="3">
        <v>27</v>
      </c>
      <c r="E305" s="3">
        <v>14</v>
      </c>
      <c r="F305" s="5" t="s">
        <v>824</v>
      </c>
      <c r="G305" s="3">
        <v>304</v>
      </c>
      <c r="H305" s="3">
        <v>690</v>
      </c>
      <c r="I305" s="3">
        <v>57.5</v>
      </c>
      <c r="J305" s="3">
        <v>28.97</v>
      </c>
      <c r="K305" s="5">
        <v>2</v>
      </c>
    </row>
    <row r="306" spans="1:11" x14ac:dyDescent="0.2">
      <c r="A306" s="1" t="s">
        <v>338</v>
      </c>
      <c r="B306" s="3" t="s">
        <v>8</v>
      </c>
      <c r="C306" s="3">
        <v>6</v>
      </c>
      <c r="D306" s="3">
        <v>22</v>
      </c>
      <c r="E306" s="3">
        <v>12</v>
      </c>
      <c r="F306" s="5" t="s">
        <v>825</v>
      </c>
      <c r="G306" s="3">
        <v>305</v>
      </c>
      <c r="H306" s="3">
        <v>575</v>
      </c>
      <c r="I306" s="3">
        <v>57.5</v>
      </c>
      <c r="J306" s="3">
        <v>24.79</v>
      </c>
      <c r="K306" s="5" t="s">
        <v>820</v>
      </c>
    </row>
    <row r="307" spans="1:11" x14ac:dyDescent="0.2">
      <c r="A307" s="1" t="s">
        <v>421</v>
      </c>
      <c r="B307" s="3" t="s">
        <v>7</v>
      </c>
      <c r="C307" s="3">
        <v>5</v>
      </c>
      <c r="D307" s="3">
        <v>21</v>
      </c>
      <c r="E307" s="3">
        <v>13</v>
      </c>
      <c r="F307" s="5" t="s">
        <v>880</v>
      </c>
      <c r="G307" s="3">
        <v>306</v>
      </c>
      <c r="H307" s="3">
        <v>516</v>
      </c>
      <c r="I307" s="3">
        <v>57.33</v>
      </c>
      <c r="J307" s="3">
        <v>12.07</v>
      </c>
      <c r="K307" s="5" t="s">
        <v>820</v>
      </c>
    </row>
    <row r="308" spans="1:11" x14ac:dyDescent="0.2">
      <c r="A308" s="1" t="s">
        <v>294</v>
      </c>
      <c r="B308" s="3" t="s">
        <v>16</v>
      </c>
      <c r="C308" s="3" t="s">
        <v>820</v>
      </c>
      <c r="D308" s="3">
        <v>29</v>
      </c>
      <c r="E308" s="3">
        <v>14</v>
      </c>
      <c r="F308" s="5" t="s">
        <v>821</v>
      </c>
      <c r="G308" s="3">
        <v>307</v>
      </c>
      <c r="H308" s="3">
        <v>229</v>
      </c>
      <c r="I308" s="3">
        <v>57.25</v>
      </c>
      <c r="J308" s="3">
        <v>26.03</v>
      </c>
      <c r="K308" s="5" t="s">
        <v>820</v>
      </c>
    </row>
    <row r="309" spans="1:11" x14ac:dyDescent="0.2">
      <c r="A309" s="1" t="s">
        <v>44</v>
      </c>
      <c r="B309" s="3" t="s">
        <v>16</v>
      </c>
      <c r="C309" s="3">
        <v>22</v>
      </c>
      <c r="D309" s="3">
        <v>26</v>
      </c>
      <c r="E309" s="3">
        <v>14</v>
      </c>
      <c r="F309" s="5" t="s">
        <v>828</v>
      </c>
      <c r="G309" s="3">
        <v>308</v>
      </c>
      <c r="H309" s="3">
        <v>229</v>
      </c>
      <c r="I309" s="3">
        <v>57.25</v>
      </c>
      <c r="J309" s="3">
        <v>17.2</v>
      </c>
      <c r="K309" s="5" t="s">
        <v>820</v>
      </c>
    </row>
    <row r="310" spans="1:11" x14ac:dyDescent="0.2">
      <c r="A310" s="1" t="s">
        <v>739</v>
      </c>
      <c r="B310" s="3" t="s">
        <v>14</v>
      </c>
      <c r="C310" s="3">
        <v>18</v>
      </c>
      <c r="D310" s="3">
        <v>30</v>
      </c>
      <c r="E310" s="3">
        <v>12</v>
      </c>
      <c r="F310" s="5" t="s">
        <v>880</v>
      </c>
      <c r="G310" s="3">
        <v>309</v>
      </c>
      <c r="H310" s="3">
        <v>286</v>
      </c>
      <c r="I310" s="3">
        <v>57.2</v>
      </c>
      <c r="J310" s="3">
        <v>26.97</v>
      </c>
      <c r="K310" s="5" t="s">
        <v>820</v>
      </c>
    </row>
    <row r="311" spans="1:11" x14ac:dyDescent="0.2">
      <c r="A311" s="1" t="s">
        <v>267</v>
      </c>
      <c r="B311" s="3" t="s">
        <v>4</v>
      </c>
      <c r="C311" s="3" t="s">
        <v>820</v>
      </c>
      <c r="D311" s="3">
        <v>21</v>
      </c>
      <c r="E311" s="3">
        <v>14</v>
      </c>
      <c r="F311" s="5" t="s">
        <v>884</v>
      </c>
      <c r="G311" s="3">
        <v>310</v>
      </c>
      <c r="H311" s="3">
        <v>457</v>
      </c>
      <c r="I311" s="3">
        <v>57.13</v>
      </c>
      <c r="J311" s="3">
        <v>14.84</v>
      </c>
      <c r="K311" s="5" t="s">
        <v>820</v>
      </c>
    </row>
    <row r="312" spans="1:11" x14ac:dyDescent="0.2">
      <c r="A312" s="1" t="s">
        <v>500</v>
      </c>
      <c r="B312" s="3" t="s">
        <v>9</v>
      </c>
      <c r="C312" s="3">
        <v>7</v>
      </c>
      <c r="D312" s="3">
        <v>25</v>
      </c>
      <c r="E312" s="3">
        <v>10</v>
      </c>
      <c r="F312" s="5" t="s">
        <v>828</v>
      </c>
      <c r="G312" s="3">
        <v>311</v>
      </c>
      <c r="H312" s="3">
        <v>909</v>
      </c>
      <c r="I312" s="3">
        <v>56.81</v>
      </c>
      <c r="J312" s="3">
        <v>19.43</v>
      </c>
      <c r="K312" s="5">
        <v>3</v>
      </c>
    </row>
    <row r="313" spans="1:11" x14ac:dyDescent="0.2">
      <c r="A313" s="1" t="s">
        <v>121</v>
      </c>
      <c r="B313" s="3" t="s">
        <v>13</v>
      </c>
      <c r="C313" s="3">
        <v>21</v>
      </c>
      <c r="D313" s="3">
        <v>23</v>
      </c>
      <c r="E313" s="3">
        <v>13</v>
      </c>
      <c r="F313" s="5" t="s">
        <v>825</v>
      </c>
      <c r="G313" s="3">
        <v>312</v>
      </c>
      <c r="H313" s="3">
        <v>1136</v>
      </c>
      <c r="I313" s="3">
        <v>56.8</v>
      </c>
      <c r="J313" s="3">
        <v>19.62</v>
      </c>
      <c r="K313" s="5" t="s">
        <v>820</v>
      </c>
    </row>
    <row r="314" spans="1:11" x14ac:dyDescent="0.2">
      <c r="A314" s="1" t="s">
        <v>475</v>
      </c>
      <c r="B314" s="3" t="s">
        <v>5</v>
      </c>
      <c r="C314" s="3">
        <v>22</v>
      </c>
      <c r="D314" s="3">
        <v>21</v>
      </c>
      <c r="E314" s="3">
        <v>13</v>
      </c>
      <c r="F314" s="5" t="s">
        <v>881</v>
      </c>
      <c r="G314" s="3">
        <v>313</v>
      </c>
      <c r="H314" s="3">
        <v>511</v>
      </c>
      <c r="I314" s="3">
        <v>56.78</v>
      </c>
      <c r="J314" s="3">
        <v>16.55</v>
      </c>
      <c r="K314" s="5" t="s">
        <v>820</v>
      </c>
    </row>
    <row r="315" spans="1:11" x14ac:dyDescent="0.2">
      <c r="A315" s="1" t="s">
        <v>783</v>
      </c>
      <c r="B315" s="3" t="s">
        <v>5</v>
      </c>
      <c r="C315" s="3">
        <v>10</v>
      </c>
      <c r="D315" s="3">
        <v>33</v>
      </c>
      <c r="E315" s="3">
        <v>13</v>
      </c>
      <c r="F315" s="5" t="s">
        <v>824</v>
      </c>
      <c r="G315" s="3">
        <v>314</v>
      </c>
      <c r="H315" s="3">
        <v>113</v>
      </c>
      <c r="I315" s="3">
        <v>56.5</v>
      </c>
      <c r="J315" s="3">
        <v>6.5</v>
      </c>
      <c r="K315" s="5">
        <v>6</v>
      </c>
    </row>
    <row r="316" spans="1:11" x14ac:dyDescent="0.2">
      <c r="A316" s="1" t="s">
        <v>511</v>
      </c>
      <c r="B316" s="3" t="s">
        <v>4</v>
      </c>
      <c r="C316" s="3">
        <v>20</v>
      </c>
      <c r="D316" s="3">
        <v>23</v>
      </c>
      <c r="E316" s="3">
        <v>14</v>
      </c>
      <c r="F316" s="5" t="s">
        <v>825</v>
      </c>
      <c r="G316" s="3">
        <v>315</v>
      </c>
      <c r="H316" s="3">
        <v>678</v>
      </c>
      <c r="I316" s="3">
        <v>56.5</v>
      </c>
      <c r="J316" s="3">
        <v>25.27</v>
      </c>
      <c r="K316" s="5" t="s">
        <v>820</v>
      </c>
    </row>
    <row r="317" spans="1:11" x14ac:dyDescent="0.2">
      <c r="A317" s="1" t="s">
        <v>752</v>
      </c>
      <c r="B317" s="3" t="s">
        <v>8</v>
      </c>
      <c r="C317" s="3">
        <v>19</v>
      </c>
      <c r="D317" s="3">
        <v>27</v>
      </c>
      <c r="E317" s="3">
        <v>12</v>
      </c>
      <c r="F317" s="5" t="s">
        <v>828</v>
      </c>
      <c r="G317" s="3">
        <v>316</v>
      </c>
      <c r="H317" s="3">
        <v>846</v>
      </c>
      <c r="I317" s="3">
        <v>56.4</v>
      </c>
      <c r="J317" s="3">
        <v>18.18</v>
      </c>
      <c r="K317" s="5" t="s">
        <v>820</v>
      </c>
    </row>
    <row r="318" spans="1:11" x14ac:dyDescent="0.2">
      <c r="A318" s="1" t="s">
        <v>45</v>
      </c>
      <c r="B318" s="3" t="s">
        <v>10</v>
      </c>
      <c r="C318" s="3">
        <v>22</v>
      </c>
      <c r="D318" s="3">
        <v>23</v>
      </c>
      <c r="E318" s="3">
        <v>14</v>
      </c>
      <c r="F318" s="5" t="s">
        <v>824</v>
      </c>
      <c r="G318" s="3">
        <v>317</v>
      </c>
      <c r="H318" s="3">
        <v>394</v>
      </c>
      <c r="I318" s="3">
        <v>56.29</v>
      </c>
      <c r="J318" s="3">
        <v>29.36</v>
      </c>
      <c r="K318" s="5" t="s">
        <v>820</v>
      </c>
    </row>
    <row r="319" spans="1:11" x14ac:dyDescent="0.2">
      <c r="A319" s="1" t="s">
        <v>265</v>
      </c>
      <c r="B319" s="3" t="s">
        <v>7</v>
      </c>
      <c r="C319" s="3">
        <v>17</v>
      </c>
      <c r="D319" s="3">
        <v>23</v>
      </c>
      <c r="E319" s="3">
        <v>13</v>
      </c>
      <c r="F319" s="5" t="s">
        <v>824</v>
      </c>
      <c r="G319" s="3">
        <v>318</v>
      </c>
      <c r="H319" s="3">
        <v>1233</v>
      </c>
      <c r="I319" s="3">
        <v>56.05</v>
      </c>
      <c r="J319" s="3">
        <v>19.690000000000001</v>
      </c>
      <c r="K319" s="5" t="s">
        <v>820</v>
      </c>
    </row>
    <row r="320" spans="1:11" x14ac:dyDescent="0.2">
      <c r="A320" s="1" t="s">
        <v>445</v>
      </c>
      <c r="B320" s="3" t="s">
        <v>4</v>
      </c>
      <c r="C320" s="3">
        <v>12</v>
      </c>
      <c r="D320" s="3">
        <v>21</v>
      </c>
      <c r="E320" s="3">
        <v>14</v>
      </c>
      <c r="F320" s="5" t="s">
        <v>825</v>
      </c>
      <c r="G320" s="3">
        <v>319</v>
      </c>
      <c r="H320" s="3">
        <v>951</v>
      </c>
      <c r="I320" s="3">
        <v>55.94</v>
      </c>
      <c r="J320" s="3">
        <v>22.67</v>
      </c>
      <c r="K320" s="5" t="s">
        <v>820</v>
      </c>
    </row>
    <row r="321" spans="1:11" x14ac:dyDescent="0.2">
      <c r="A321" s="1" t="s">
        <v>54</v>
      </c>
      <c r="B321" s="3" t="s">
        <v>0</v>
      </c>
      <c r="C321" s="3">
        <v>10</v>
      </c>
      <c r="D321" s="3">
        <v>30</v>
      </c>
      <c r="E321" s="3">
        <v>14</v>
      </c>
      <c r="F321" s="5" t="s">
        <v>825</v>
      </c>
      <c r="G321" s="3">
        <v>320</v>
      </c>
      <c r="H321" s="3">
        <v>726</v>
      </c>
      <c r="I321" s="3">
        <v>55.85</v>
      </c>
      <c r="J321" s="3">
        <v>19.03</v>
      </c>
      <c r="K321" s="5" t="s">
        <v>820</v>
      </c>
    </row>
    <row r="322" spans="1:11" x14ac:dyDescent="0.2">
      <c r="A322" s="1" t="s">
        <v>804</v>
      </c>
      <c r="B322" s="3" t="s">
        <v>1</v>
      </c>
      <c r="C322" s="3">
        <v>10</v>
      </c>
      <c r="D322" s="3">
        <v>24</v>
      </c>
      <c r="E322" s="3">
        <v>13</v>
      </c>
      <c r="F322" s="5" t="s">
        <v>825</v>
      </c>
      <c r="G322" s="3">
        <v>321</v>
      </c>
      <c r="H322" s="3">
        <v>387</v>
      </c>
      <c r="I322" s="3">
        <v>55.29</v>
      </c>
      <c r="J322" s="3">
        <v>23.09</v>
      </c>
      <c r="K322" s="5" t="s">
        <v>820</v>
      </c>
    </row>
    <row r="323" spans="1:11" x14ac:dyDescent="0.2">
      <c r="A323" s="1" t="s">
        <v>515</v>
      </c>
      <c r="B323" s="3" t="s">
        <v>7</v>
      </c>
      <c r="C323" s="3" t="s">
        <v>820</v>
      </c>
      <c r="D323" s="3">
        <v>24</v>
      </c>
      <c r="E323" s="3">
        <v>13</v>
      </c>
      <c r="F323" s="5" t="s">
        <v>880</v>
      </c>
      <c r="G323" s="3">
        <v>322</v>
      </c>
      <c r="H323" s="3">
        <v>826</v>
      </c>
      <c r="I323" s="3">
        <v>55.07</v>
      </c>
      <c r="J323" s="3">
        <v>18.93</v>
      </c>
      <c r="K323" s="5" t="s">
        <v>820</v>
      </c>
    </row>
    <row r="324" spans="1:11" x14ac:dyDescent="0.2">
      <c r="A324" s="1" t="s">
        <v>109</v>
      </c>
      <c r="B324" s="3" t="s">
        <v>12</v>
      </c>
      <c r="C324" s="3">
        <v>1</v>
      </c>
      <c r="D324" s="3">
        <v>24</v>
      </c>
      <c r="E324" s="3">
        <v>13</v>
      </c>
      <c r="F324" s="5" t="s">
        <v>828</v>
      </c>
      <c r="G324" s="3">
        <v>323</v>
      </c>
      <c r="H324" s="3">
        <v>990</v>
      </c>
      <c r="I324" s="3">
        <v>55</v>
      </c>
      <c r="J324" s="3">
        <v>23.18</v>
      </c>
      <c r="K324" s="5" t="s">
        <v>820</v>
      </c>
    </row>
    <row r="325" spans="1:11" x14ac:dyDescent="0.2">
      <c r="A325" s="1" t="s">
        <v>177</v>
      </c>
      <c r="B325" s="3" t="s">
        <v>8</v>
      </c>
      <c r="C325" s="3">
        <v>20</v>
      </c>
      <c r="D325" s="3">
        <v>21</v>
      </c>
      <c r="E325" s="3">
        <v>12</v>
      </c>
      <c r="F325" s="5" t="s">
        <v>825</v>
      </c>
      <c r="G325" s="3">
        <v>324</v>
      </c>
      <c r="H325" s="3">
        <v>492</v>
      </c>
      <c r="I325" s="3">
        <v>54.67</v>
      </c>
      <c r="J325" s="3">
        <v>16.010000000000002</v>
      </c>
      <c r="K325" s="5" t="s">
        <v>820</v>
      </c>
    </row>
    <row r="326" spans="1:11" x14ac:dyDescent="0.2">
      <c r="A326" s="1" t="s">
        <v>807</v>
      </c>
      <c r="B326" s="3" t="s">
        <v>14</v>
      </c>
      <c r="C326" s="3">
        <v>22</v>
      </c>
      <c r="D326" s="3">
        <v>28</v>
      </c>
      <c r="E326" s="3">
        <v>12</v>
      </c>
      <c r="F326" s="5" t="s">
        <v>880</v>
      </c>
      <c r="G326" s="3">
        <v>325</v>
      </c>
      <c r="H326" s="3">
        <v>874</v>
      </c>
      <c r="I326" s="3">
        <v>54.63</v>
      </c>
      <c r="J326" s="3">
        <v>18.78</v>
      </c>
      <c r="K326" s="5" t="s">
        <v>820</v>
      </c>
    </row>
    <row r="327" spans="1:11" x14ac:dyDescent="0.2">
      <c r="A327" s="1" t="s">
        <v>368</v>
      </c>
      <c r="B327" s="3" t="s">
        <v>2</v>
      </c>
      <c r="C327" s="3">
        <v>22</v>
      </c>
      <c r="D327" s="3">
        <v>27</v>
      </c>
      <c r="E327" s="3">
        <v>13</v>
      </c>
      <c r="F327" s="5" t="s">
        <v>828</v>
      </c>
      <c r="G327" s="3">
        <v>326</v>
      </c>
      <c r="H327" s="3">
        <v>871</v>
      </c>
      <c r="I327" s="3">
        <v>54.44</v>
      </c>
      <c r="J327" s="3">
        <v>17.850000000000001</v>
      </c>
      <c r="K327" s="5" t="s">
        <v>820</v>
      </c>
    </row>
    <row r="328" spans="1:11" x14ac:dyDescent="0.2">
      <c r="A328" s="1" t="s">
        <v>280</v>
      </c>
      <c r="B328" s="3" t="s">
        <v>17</v>
      </c>
      <c r="C328" s="3" t="s">
        <v>820</v>
      </c>
      <c r="D328" s="3">
        <v>21</v>
      </c>
      <c r="E328" s="3">
        <v>14</v>
      </c>
      <c r="F328" s="5" t="s">
        <v>824</v>
      </c>
      <c r="G328" s="3">
        <v>327</v>
      </c>
      <c r="H328" s="3">
        <v>1088</v>
      </c>
      <c r="I328" s="3">
        <v>54.4</v>
      </c>
      <c r="J328" s="3">
        <v>18.22</v>
      </c>
      <c r="K328" s="5" t="s">
        <v>820</v>
      </c>
    </row>
    <row r="329" spans="1:11" x14ac:dyDescent="0.2">
      <c r="A329" s="1" t="s">
        <v>723</v>
      </c>
      <c r="B329" s="3" t="s">
        <v>3</v>
      </c>
      <c r="C329" s="3">
        <v>8</v>
      </c>
      <c r="D329" s="3">
        <v>28</v>
      </c>
      <c r="E329" s="3">
        <v>12</v>
      </c>
      <c r="F329" s="5" t="s">
        <v>828</v>
      </c>
      <c r="G329" s="3">
        <v>328</v>
      </c>
      <c r="H329" s="3">
        <v>1140</v>
      </c>
      <c r="I329" s="3">
        <v>54.29</v>
      </c>
      <c r="J329" s="3">
        <v>16.440000000000001</v>
      </c>
      <c r="K329" s="5" t="s">
        <v>820</v>
      </c>
    </row>
    <row r="330" spans="1:11" x14ac:dyDescent="0.2">
      <c r="A330" s="1" t="s">
        <v>172</v>
      </c>
      <c r="B330" s="3" t="s">
        <v>13</v>
      </c>
      <c r="C330" s="3">
        <v>12</v>
      </c>
      <c r="D330" s="3">
        <v>22</v>
      </c>
      <c r="E330" s="3">
        <v>13</v>
      </c>
      <c r="F330" s="5" t="s">
        <v>828</v>
      </c>
      <c r="G330" s="3">
        <v>329</v>
      </c>
      <c r="H330" s="3">
        <v>597</v>
      </c>
      <c r="I330" s="3">
        <v>54.27</v>
      </c>
      <c r="J330" s="3">
        <v>24.76</v>
      </c>
      <c r="K330" s="5" t="s">
        <v>820</v>
      </c>
    </row>
    <row r="331" spans="1:11" x14ac:dyDescent="0.2">
      <c r="A331" s="1" t="s">
        <v>303</v>
      </c>
      <c r="B331" s="3" t="s">
        <v>2</v>
      </c>
      <c r="C331" s="3">
        <v>17</v>
      </c>
      <c r="D331" s="3">
        <v>22</v>
      </c>
      <c r="E331" s="3">
        <v>13</v>
      </c>
      <c r="F331" s="5" t="s">
        <v>824</v>
      </c>
      <c r="G331" s="3">
        <v>330</v>
      </c>
      <c r="H331" s="3">
        <v>434</v>
      </c>
      <c r="I331" s="3">
        <v>54.25</v>
      </c>
      <c r="J331" s="3">
        <v>25.06</v>
      </c>
      <c r="K331" s="5" t="s">
        <v>820</v>
      </c>
    </row>
    <row r="332" spans="1:11" x14ac:dyDescent="0.2">
      <c r="A332" s="1" t="s">
        <v>669</v>
      </c>
      <c r="B332" s="3" t="s">
        <v>6</v>
      </c>
      <c r="C332" s="3">
        <v>20</v>
      </c>
      <c r="D332" s="3">
        <v>24</v>
      </c>
      <c r="E332" s="3">
        <v>10</v>
      </c>
      <c r="F332" s="5" t="s">
        <v>880</v>
      </c>
      <c r="G332" s="3">
        <v>331</v>
      </c>
      <c r="H332" s="3">
        <v>704</v>
      </c>
      <c r="I332" s="3">
        <v>54.15</v>
      </c>
      <c r="J332" s="3">
        <v>26.4</v>
      </c>
      <c r="K332" s="5" t="s">
        <v>820</v>
      </c>
    </row>
    <row r="333" spans="1:11" x14ac:dyDescent="0.2">
      <c r="A333" s="1" t="s">
        <v>341</v>
      </c>
      <c r="B333" s="3" t="s">
        <v>17</v>
      </c>
      <c r="C333" s="3">
        <v>7</v>
      </c>
      <c r="D333" s="3">
        <v>25</v>
      </c>
      <c r="E333" s="3">
        <v>14</v>
      </c>
      <c r="F333" s="5" t="s">
        <v>824</v>
      </c>
      <c r="G333" s="3">
        <v>332</v>
      </c>
      <c r="H333" s="3">
        <v>378</v>
      </c>
      <c r="I333" s="3">
        <v>54</v>
      </c>
      <c r="J333" s="3">
        <v>28.86</v>
      </c>
      <c r="K333" s="5" t="s">
        <v>820</v>
      </c>
    </row>
    <row r="334" spans="1:11" x14ac:dyDescent="0.2">
      <c r="A334" s="1" t="s">
        <v>530</v>
      </c>
      <c r="B334" s="3" t="s">
        <v>5</v>
      </c>
      <c r="C334" s="3">
        <v>21</v>
      </c>
      <c r="D334" s="3">
        <v>22</v>
      </c>
      <c r="E334" s="3">
        <v>13</v>
      </c>
      <c r="F334" s="5" t="s">
        <v>884</v>
      </c>
      <c r="G334" s="3">
        <v>333</v>
      </c>
      <c r="H334" s="3">
        <v>485</v>
      </c>
      <c r="I334" s="3">
        <v>53.89</v>
      </c>
      <c r="J334" s="3">
        <v>21.44</v>
      </c>
      <c r="K334" s="5" t="s">
        <v>820</v>
      </c>
    </row>
    <row r="335" spans="1:11" x14ac:dyDescent="0.2">
      <c r="A335" s="1" t="s">
        <v>405</v>
      </c>
      <c r="B335" s="3" t="s">
        <v>10</v>
      </c>
      <c r="C335" s="3">
        <v>16</v>
      </c>
      <c r="D335" s="3">
        <v>22</v>
      </c>
      <c r="E335" s="3">
        <v>14</v>
      </c>
      <c r="F335" s="5" t="s">
        <v>825</v>
      </c>
      <c r="G335" s="3">
        <v>334</v>
      </c>
      <c r="H335" s="3">
        <v>485</v>
      </c>
      <c r="I335" s="3">
        <v>53.89</v>
      </c>
      <c r="J335" s="3">
        <v>13.2</v>
      </c>
      <c r="K335" s="5" t="s">
        <v>820</v>
      </c>
    </row>
    <row r="336" spans="1:11" x14ac:dyDescent="0.2">
      <c r="A336" s="1" t="s">
        <v>189</v>
      </c>
      <c r="B336" s="3" t="s">
        <v>6</v>
      </c>
      <c r="C336" s="3" t="s">
        <v>820</v>
      </c>
      <c r="D336" s="3">
        <v>25</v>
      </c>
      <c r="E336" s="3">
        <v>10</v>
      </c>
      <c r="F336" s="5" t="s">
        <v>825</v>
      </c>
      <c r="G336" s="3">
        <v>335</v>
      </c>
      <c r="H336" s="3">
        <v>752</v>
      </c>
      <c r="I336" s="3">
        <v>53.71</v>
      </c>
      <c r="J336" s="3">
        <v>14.65</v>
      </c>
      <c r="K336" s="5" t="s">
        <v>820</v>
      </c>
    </row>
    <row r="337" spans="1:11" x14ac:dyDescent="0.2">
      <c r="A337" s="1" t="s">
        <v>293</v>
      </c>
      <c r="B337" s="3" t="s">
        <v>0</v>
      </c>
      <c r="C337" s="3">
        <v>22</v>
      </c>
      <c r="D337" s="3">
        <v>24</v>
      </c>
      <c r="E337" s="3">
        <v>14</v>
      </c>
      <c r="F337" s="5" t="s">
        <v>828</v>
      </c>
      <c r="G337" s="3">
        <v>336</v>
      </c>
      <c r="H337" s="3">
        <v>537</v>
      </c>
      <c r="I337" s="3">
        <v>53.7</v>
      </c>
      <c r="J337" s="3">
        <v>13.37</v>
      </c>
      <c r="K337" s="5" t="s">
        <v>820</v>
      </c>
    </row>
    <row r="338" spans="1:11" x14ac:dyDescent="0.2">
      <c r="A338" s="1" t="s">
        <v>106</v>
      </c>
      <c r="B338" s="3" t="s">
        <v>4</v>
      </c>
      <c r="C338" s="3">
        <v>22</v>
      </c>
      <c r="D338" s="3">
        <v>29</v>
      </c>
      <c r="E338" s="3">
        <v>14</v>
      </c>
      <c r="F338" s="5" t="s">
        <v>828</v>
      </c>
      <c r="G338" s="3">
        <v>337</v>
      </c>
      <c r="H338" s="3">
        <v>1127</v>
      </c>
      <c r="I338" s="3">
        <v>53.67</v>
      </c>
      <c r="J338" s="3">
        <v>15.98</v>
      </c>
      <c r="K338" s="5" t="s">
        <v>820</v>
      </c>
    </row>
    <row r="339" spans="1:11" x14ac:dyDescent="0.2">
      <c r="A339" s="1" t="s">
        <v>190</v>
      </c>
      <c r="B339" s="3" t="s">
        <v>12</v>
      </c>
      <c r="C339" s="3">
        <v>12</v>
      </c>
      <c r="D339" s="3">
        <v>27</v>
      </c>
      <c r="E339" s="3">
        <v>13</v>
      </c>
      <c r="F339" s="5" t="s">
        <v>825</v>
      </c>
      <c r="G339" s="3">
        <v>338</v>
      </c>
      <c r="H339" s="3">
        <v>912</v>
      </c>
      <c r="I339" s="3">
        <v>53.65</v>
      </c>
      <c r="J339" s="3">
        <v>28.92</v>
      </c>
      <c r="K339" s="5" t="s">
        <v>820</v>
      </c>
    </row>
    <row r="340" spans="1:11" x14ac:dyDescent="0.2">
      <c r="A340" s="1" t="s">
        <v>747</v>
      </c>
      <c r="B340" s="3" t="s">
        <v>9</v>
      </c>
      <c r="C340" s="3">
        <v>2</v>
      </c>
      <c r="D340" s="3">
        <v>24</v>
      </c>
      <c r="E340" s="3">
        <v>10</v>
      </c>
      <c r="F340" s="5" t="s">
        <v>880</v>
      </c>
      <c r="G340" s="3">
        <v>339</v>
      </c>
      <c r="H340" s="3">
        <v>482</v>
      </c>
      <c r="I340" s="3">
        <v>53.56</v>
      </c>
      <c r="J340" s="3">
        <v>30.37</v>
      </c>
      <c r="K340" s="5" t="s">
        <v>820</v>
      </c>
    </row>
    <row r="341" spans="1:11" x14ac:dyDescent="0.2">
      <c r="A341" s="1" t="s">
        <v>767</v>
      </c>
      <c r="B341" s="3" t="s">
        <v>13</v>
      </c>
      <c r="C341" s="3">
        <v>11</v>
      </c>
      <c r="D341" s="3">
        <v>25</v>
      </c>
      <c r="E341" s="3">
        <v>13</v>
      </c>
      <c r="F341" s="5" t="s">
        <v>825</v>
      </c>
      <c r="G341" s="3">
        <v>340</v>
      </c>
      <c r="H341" s="3">
        <v>857</v>
      </c>
      <c r="I341" s="3">
        <v>53.56</v>
      </c>
      <c r="J341" s="3">
        <v>23.91</v>
      </c>
      <c r="K341" s="5" t="s">
        <v>820</v>
      </c>
    </row>
    <row r="342" spans="1:11" x14ac:dyDescent="0.2">
      <c r="A342" s="1" t="s">
        <v>414</v>
      </c>
      <c r="B342" s="3" t="s">
        <v>0</v>
      </c>
      <c r="C342" s="3">
        <v>10</v>
      </c>
      <c r="D342" s="3">
        <v>22</v>
      </c>
      <c r="E342" s="3">
        <v>14</v>
      </c>
      <c r="F342" s="5" t="s">
        <v>825</v>
      </c>
      <c r="G342" s="3">
        <v>341</v>
      </c>
      <c r="H342" s="3">
        <v>107</v>
      </c>
      <c r="I342" s="3">
        <v>53.5</v>
      </c>
      <c r="J342" s="3">
        <v>9.5</v>
      </c>
      <c r="K342" s="5" t="s">
        <v>820</v>
      </c>
    </row>
    <row r="343" spans="1:11" x14ac:dyDescent="0.2">
      <c r="A343" s="1" t="s">
        <v>104</v>
      </c>
      <c r="B343" s="3" t="s">
        <v>10</v>
      </c>
      <c r="C343" s="3">
        <v>21</v>
      </c>
      <c r="D343" s="3">
        <v>25</v>
      </c>
      <c r="E343" s="3">
        <v>14</v>
      </c>
      <c r="F343" s="5" t="s">
        <v>828</v>
      </c>
      <c r="G343" s="3">
        <v>342</v>
      </c>
      <c r="H343" s="3">
        <v>1115</v>
      </c>
      <c r="I343" s="3">
        <v>53.1</v>
      </c>
      <c r="J343" s="3">
        <v>13.56</v>
      </c>
      <c r="K343" s="5" t="s">
        <v>820</v>
      </c>
    </row>
    <row r="344" spans="1:11" x14ac:dyDescent="0.2">
      <c r="A344" s="1" t="s">
        <v>635</v>
      </c>
      <c r="B344" s="3" t="s">
        <v>13</v>
      </c>
      <c r="C344" s="3">
        <v>21</v>
      </c>
      <c r="D344" s="3">
        <v>22</v>
      </c>
      <c r="E344" s="3">
        <v>13</v>
      </c>
      <c r="F344" s="5" t="s">
        <v>824</v>
      </c>
      <c r="G344" s="3">
        <v>343</v>
      </c>
      <c r="H344" s="3">
        <v>637</v>
      </c>
      <c r="I344" s="3">
        <v>53.08</v>
      </c>
      <c r="J344" s="3">
        <v>24.29</v>
      </c>
      <c r="K344" s="5" t="s">
        <v>820</v>
      </c>
    </row>
    <row r="345" spans="1:11" x14ac:dyDescent="0.2">
      <c r="A345" s="1" t="s">
        <v>493</v>
      </c>
      <c r="B345" s="3" t="s">
        <v>11</v>
      </c>
      <c r="C345" s="3">
        <v>2</v>
      </c>
      <c r="D345" s="3">
        <v>24</v>
      </c>
      <c r="E345" s="3">
        <v>12</v>
      </c>
      <c r="F345" s="5" t="s">
        <v>825</v>
      </c>
      <c r="G345" s="3">
        <v>344</v>
      </c>
      <c r="H345" s="3">
        <v>370</v>
      </c>
      <c r="I345" s="3">
        <v>52.86</v>
      </c>
      <c r="J345" s="3">
        <v>21.92</v>
      </c>
      <c r="K345" s="5" t="s">
        <v>820</v>
      </c>
    </row>
    <row r="346" spans="1:11" x14ac:dyDescent="0.2">
      <c r="A346" s="1" t="s">
        <v>484</v>
      </c>
      <c r="B346" s="3" t="s">
        <v>1</v>
      </c>
      <c r="C346" s="3">
        <v>22</v>
      </c>
      <c r="D346" s="3">
        <v>23</v>
      </c>
      <c r="E346" s="3">
        <v>13</v>
      </c>
      <c r="F346" s="5" t="s">
        <v>828</v>
      </c>
      <c r="G346" s="3">
        <v>345</v>
      </c>
      <c r="H346" s="3">
        <v>686</v>
      </c>
      <c r="I346" s="3">
        <v>52.77</v>
      </c>
      <c r="J346" s="3">
        <v>15.45</v>
      </c>
      <c r="K346" s="5" t="s">
        <v>820</v>
      </c>
    </row>
    <row r="347" spans="1:11" x14ac:dyDescent="0.2">
      <c r="A347" s="1" t="s">
        <v>90</v>
      </c>
      <c r="B347" s="3" t="s">
        <v>8</v>
      </c>
      <c r="C347" s="3">
        <v>11</v>
      </c>
      <c r="D347" s="3">
        <v>22</v>
      </c>
      <c r="E347" s="3">
        <v>12</v>
      </c>
      <c r="F347" s="5" t="s">
        <v>825</v>
      </c>
      <c r="G347" s="3">
        <v>346</v>
      </c>
      <c r="H347" s="3">
        <v>738</v>
      </c>
      <c r="I347" s="3">
        <v>52.71</v>
      </c>
      <c r="J347" s="3">
        <v>25.29</v>
      </c>
      <c r="K347" s="5" t="s">
        <v>820</v>
      </c>
    </row>
    <row r="348" spans="1:11" x14ac:dyDescent="0.2">
      <c r="A348" s="1" t="s">
        <v>691</v>
      </c>
      <c r="B348" s="3" t="s">
        <v>4</v>
      </c>
      <c r="C348" s="3">
        <v>17</v>
      </c>
      <c r="D348" s="3">
        <v>22</v>
      </c>
      <c r="E348" s="3">
        <v>14</v>
      </c>
      <c r="F348" s="5" t="s">
        <v>824</v>
      </c>
      <c r="G348" s="3">
        <v>347</v>
      </c>
      <c r="H348" s="3">
        <v>947</v>
      </c>
      <c r="I348" s="3">
        <v>52.61</v>
      </c>
      <c r="J348" s="3">
        <v>25.18</v>
      </c>
      <c r="K348" s="5" t="s">
        <v>820</v>
      </c>
    </row>
    <row r="349" spans="1:11" x14ac:dyDescent="0.2">
      <c r="A349" s="1" t="s">
        <v>38</v>
      </c>
      <c r="B349" s="3" t="s">
        <v>9</v>
      </c>
      <c r="C349" s="3">
        <v>13</v>
      </c>
      <c r="D349" s="3">
        <v>22</v>
      </c>
      <c r="E349" s="3">
        <v>10</v>
      </c>
      <c r="F349" s="5" t="s">
        <v>824</v>
      </c>
      <c r="G349" s="3">
        <v>348</v>
      </c>
      <c r="H349" s="3">
        <v>367</v>
      </c>
      <c r="I349" s="3">
        <v>52.43</v>
      </c>
      <c r="J349" s="3">
        <v>37.29</v>
      </c>
      <c r="K349" s="5" t="s">
        <v>820</v>
      </c>
    </row>
    <row r="350" spans="1:11" x14ac:dyDescent="0.2">
      <c r="A350" s="1" t="s">
        <v>358</v>
      </c>
      <c r="B350" s="3" t="s">
        <v>3</v>
      </c>
      <c r="C350" s="3">
        <v>19</v>
      </c>
      <c r="D350" s="3">
        <v>22</v>
      </c>
      <c r="E350" s="3">
        <v>12</v>
      </c>
      <c r="F350" s="5" t="s">
        <v>828</v>
      </c>
      <c r="G350" s="3">
        <v>349</v>
      </c>
      <c r="H350" s="3">
        <v>890</v>
      </c>
      <c r="I350" s="3">
        <v>52.35</v>
      </c>
      <c r="J350" s="3">
        <v>21.28</v>
      </c>
      <c r="K350" s="5" t="s">
        <v>820</v>
      </c>
    </row>
    <row r="351" spans="1:11" x14ac:dyDescent="0.2">
      <c r="A351" s="1" t="s">
        <v>720</v>
      </c>
      <c r="B351" s="3" t="s">
        <v>7</v>
      </c>
      <c r="C351" s="3">
        <v>15</v>
      </c>
      <c r="D351" s="3">
        <v>23</v>
      </c>
      <c r="E351" s="3">
        <v>13</v>
      </c>
      <c r="F351" s="5" t="s">
        <v>825</v>
      </c>
      <c r="G351" s="3">
        <v>350</v>
      </c>
      <c r="H351" s="3">
        <v>676</v>
      </c>
      <c r="I351" s="3">
        <v>52</v>
      </c>
      <c r="J351" s="3">
        <v>18.88</v>
      </c>
      <c r="K351" s="5" t="s">
        <v>820</v>
      </c>
    </row>
    <row r="352" spans="1:11" x14ac:dyDescent="0.2">
      <c r="A352" s="1" t="s">
        <v>391</v>
      </c>
      <c r="B352" s="3" t="s">
        <v>10</v>
      </c>
      <c r="C352" s="3">
        <v>21</v>
      </c>
      <c r="D352" s="3">
        <v>23</v>
      </c>
      <c r="E352" s="3">
        <v>14</v>
      </c>
      <c r="F352" s="5" t="s">
        <v>828</v>
      </c>
      <c r="G352" s="3">
        <v>351</v>
      </c>
      <c r="H352" s="3">
        <v>519</v>
      </c>
      <c r="I352" s="3">
        <v>51.9</v>
      </c>
      <c r="J352" s="3">
        <v>21.16</v>
      </c>
      <c r="K352" s="5" t="s">
        <v>820</v>
      </c>
    </row>
    <row r="353" spans="1:11" x14ac:dyDescent="0.2">
      <c r="A353" s="1" t="s">
        <v>797</v>
      </c>
      <c r="B353" s="3" t="s">
        <v>0</v>
      </c>
      <c r="C353" s="3">
        <v>21</v>
      </c>
      <c r="D353" s="3">
        <v>25</v>
      </c>
      <c r="E353" s="3">
        <v>14</v>
      </c>
      <c r="F353" s="5" t="s">
        <v>828</v>
      </c>
      <c r="G353" s="3">
        <v>352</v>
      </c>
      <c r="H353" s="3">
        <v>669</v>
      </c>
      <c r="I353" s="3">
        <v>51.46</v>
      </c>
      <c r="J353" s="3">
        <v>21.31</v>
      </c>
      <c r="K353" s="5" t="s">
        <v>820</v>
      </c>
    </row>
    <row r="354" spans="1:11" x14ac:dyDescent="0.2">
      <c r="A354" s="1" t="s">
        <v>31</v>
      </c>
      <c r="B354" s="3" t="s">
        <v>5</v>
      </c>
      <c r="C354" s="3">
        <v>8</v>
      </c>
      <c r="D354" s="3">
        <v>22</v>
      </c>
      <c r="E354" s="3">
        <v>13</v>
      </c>
      <c r="F354" s="5" t="s">
        <v>824</v>
      </c>
      <c r="G354" s="3">
        <v>353</v>
      </c>
      <c r="H354" s="3">
        <v>562</v>
      </c>
      <c r="I354" s="3">
        <v>51.09</v>
      </c>
      <c r="J354" s="3">
        <v>17.93</v>
      </c>
      <c r="K354" s="5">
        <v>1</v>
      </c>
    </row>
    <row r="355" spans="1:11" x14ac:dyDescent="0.2">
      <c r="A355" s="1" t="s">
        <v>586</v>
      </c>
      <c r="B355" s="3" t="s">
        <v>0</v>
      </c>
      <c r="C355" s="3" t="s">
        <v>820</v>
      </c>
      <c r="D355" s="3">
        <v>22</v>
      </c>
      <c r="E355" s="3">
        <v>14</v>
      </c>
      <c r="F355" s="5" t="s">
        <v>828</v>
      </c>
      <c r="G355" s="3">
        <v>354</v>
      </c>
      <c r="H355" s="3">
        <v>663</v>
      </c>
      <c r="I355" s="3">
        <v>51</v>
      </c>
      <c r="J355" s="3">
        <v>18.55</v>
      </c>
      <c r="K355" s="5" t="s">
        <v>820</v>
      </c>
    </row>
    <row r="356" spans="1:11" x14ac:dyDescent="0.2">
      <c r="A356" s="1" t="s">
        <v>437</v>
      </c>
      <c r="B356" s="3" t="s">
        <v>16</v>
      </c>
      <c r="C356" s="3">
        <v>8</v>
      </c>
      <c r="D356" s="3">
        <v>27</v>
      </c>
      <c r="E356" s="3">
        <v>14</v>
      </c>
      <c r="F356" s="5" t="s">
        <v>825</v>
      </c>
      <c r="G356" s="3">
        <v>355</v>
      </c>
      <c r="H356" s="3">
        <v>611</v>
      </c>
      <c r="I356" s="3">
        <v>50.92</v>
      </c>
      <c r="J356" s="3">
        <v>30.77</v>
      </c>
      <c r="K356" s="5" t="s">
        <v>820</v>
      </c>
    </row>
    <row r="357" spans="1:11" x14ac:dyDescent="0.2">
      <c r="A357" s="1" t="s">
        <v>634</v>
      </c>
      <c r="B357" s="3" t="s">
        <v>8</v>
      </c>
      <c r="C357" s="3">
        <v>10</v>
      </c>
      <c r="D357" s="3">
        <v>24</v>
      </c>
      <c r="E357" s="3">
        <v>12</v>
      </c>
      <c r="F357" s="5" t="s">
        <v>828</v>
      </c>
      <c r="G357" s="3">
        <v>356</v>
      </c>
      <c r="H357" s="3">
        <v>558</v>
      </c>
      <c r="I357" s="3">
        <v>50.73</v>
      </c>
      <c r="J357" s="3">
        <v>17.84</v>
      </c>
      <c r="K357" s="5" t="s">
        <v>820</v>
      </c>
    </row>
    <row r="358" spans="1:11" x14ac:dyDescent="0.2">
      <c r="A358" s="1" t="s">
        <v>149</v>
      </c>
      <c r="B358" s="3" t="s">
        <v>12</v>
      </c>
      <c r="C358" s="3">
        <v>20</v>
      </c>
      <c r="D358" s="3">
        <v>23</v>
      </c>
      <c r="E358" s="3">
        <v>13</v>
      </c>
      <c r="F358" s="5" t="s">
        <v>828</v>
      </c>
      <c r="G358" s="3">
        <v>357</v>
      </c>
      <c r="H358" s="3">
        <v>960</v>
      </c>
      <c r="I358" s="3">
        <v>50.53</v>
      </c>
      <c r="J358" s="3">
        <v>17.23</v>
      </c>
      <c r="K358" s="5" t="s">
        <v>820</v>
      </c>
    </row>
    <row r="359" spans="1:11" x14ac:dyDescent="0.2">
      <c r="A359" s="1" t="s">
        <v>525</v>
      </c>
      <c r="B359" s="3" t="s">
        <v>4</v>
      </c>
      <c r="C359" s="3">
        <v>5</v>
      </c>
      <c r="D359" s="3">
        <v>24</v>
      </c>
      <c r="E359" s="3">
        <v>14</v>
      </c>
      <c r="F359" s="5" t="s">
        <v>825</v>
      </c>
      <c r="G359" s="3">
        <v>358</v>
      </c>
      <c r="H359" s="3">
        <v>251</v>
      </c>
      <c r="I359" s="3">
        <v>50.2</v>
      </c>
      <c r="J359" s="3">
        <v>15.93</v>
      </c>
      <c r="K359" s="5" t="s">
        <v>820</v>
      </c>
    </row>
    <row r="360" spans="1:11" x14ac:dyDescent="0.2">
      <c r="A360" s="1" t="s">
        <v>285</v>
      </c>
      <c r="B360" s="3" t="s">
        <v>16</v>
      </c>
      <c r="C360" s="3">
        <v>22</v>
      </c>
      <c r="D360" s="3">
        <v>26</v>
      </c>
      <c r="E360" s="3">
        <v>14</v>
      </c>
      <c r="F360" s="5" t="s">
        <v>828</v>
      </c>
      <c r="G360" s="3">
        <v>359</v>
      </c>
      <c r="H360" s="3">
        <v>853</v>
      </c>
      <c r="I360" s="3">
        <v>50.18</v>
      </c>
      <c r="J360" s="3">
        <v>15.68</v>
      </c>
      <c r="K360" s="5" t="s">
        <v>820</v>
      </c>
    </row>
    <row r="361" spans="1:11" x14ac:dyDescent="0.2">
      <c r="A361" s="1" t="s">
        <v>137</v>
      </c>
      <c r="B361" s="3" t="s">
        <v>9</v>
      </c>
      <c r="C361" s="3">
        <v>22</v>
      </c>
      <c r="D361" s="3">
        <v>23</v>
      </c>
      <c r="E361" s="3">
        <v>10</v>
      </c>
      <c r="F361" s="5" t="s">
        <v>828</v>
      </c>
      <c r="G361" s="3">
        <v>360</v>
      </c>
      <c r="H361" s="3">
        <v>398</v>
      </c>
      <c r="I361" s="3">
        <v>49.75</v>
      </c>
      <c r="J361" s="3">
        <v>12.33</v>
      </c>
      <c r="K361" s="5" t="s">
        <v>820</v>
      </c>
    </row>
    <row r="362" spans="1:11" x14ac:dyDescent="0.2">
      <c r="A362" s="1" t="s">
        <v>755</v>
      </c>
      <c r="B362" s="3" t="s">
        <v>1</v>
      </c>
      <c r="C362" s="3">
        <v>15</v>
      </c>
      <c r="D362" s="3">
        <v>22</v>
      </c>
      <c r="E362" s="3">
        <v>13</v>
      </c>
      <c r="F362" s="5" t="s">
        <v>825</v>
      </c>
      <c r="G362" s="3">
        <v>361</v>
      </c>
      <c r="H362" s="3">
        <v>542</v>
      </c>
      <c r="I362" s="3">
        <v>49.27</v>
      </c>
      <c r="J362" s="3">
        <v>28.76</v>
      </c>
      <c r="K362" s="5" t="s">
        <v>820</v>
      </c>
    </row>
    <row r="363" spans="1:11" x14ac:dyDescent="0.2">
      <c r="A363" s="1" t="s">
        <v>733</v>
      </c>
      <c r="B363" s="3" t="s">
        <v>10</v>
      </c>
      <c r="C363" s="3">
        <v>21</v>
      </c>
      <c r="D363" s="3">
        <v>26</v>
      </c>
      <c r="E363" s="3">
        <v>14</v>
      </c>
      <c r="F363" s="5" t="s">
        <v>828</v>
      </c>
      <c r="G363" s="3">
        <v>362</v>
      </c>
      <c r="H363" s="3">
        <v>985</v>
      </c>
      <c r="I363" s="3">
        <v>49.25</v>
      </c>
      <c r="J363" s="3">
        <v>17.39</v>
      </c>
      <c r="K363" s="5" t="s">
        <v>820</v>
      </c>
    </row>
    <row r="364" spans="1:11" x14ac:dyDescent="0.2">
      <c r="A364" s="1" t="s">
        <v>348</v>
      </c>
      <c r="B364" s="3" t="s">
        <v>3</v>
      </c>
      <c r="C364" s="3">
        <v>18</v>
      </c>
      <c r="D364" s="3">
        <v>22</v>
      </c>
      <c r="E364" s="3">
        <v>12</v>
      </c>
      <c r="F364" s="5" t="s">
        <v>828</v>
      </c>
      <c r="G364" s="3">
        <v>363</v>
      </c>
      <c r="H364" s="3">
        <v>197</v>
      </c>
      <c r="I364" s="3">
        <v>49.25</v>
      </c>
      <c r="J364" s="3">
        <v>32.08</v>
      </c>
      <c r="K364" s="5" t="s">
        <v>820</v>
      </c>
    </row>
    <row r="365" spans="1:11" x14ac:dyDescent="0.2">
      <c r="A365" s="1" t="s">
        <v>295</v>
      </c>
      <c r="B365" s="3" t="s">
        <v>10</v>
      </c>
      <c r="C365" s="3">
        <v>9</v>
      </c>
      <c r="D365" s="3">
        <v>24</v>
      </c>
      <c r="E365" s="3">
        <v>14</v>
      </c>
      <c r="F365" s="5" t="s">
        <v>828</v>
      </c>
      <c r="G365" s="3">
        <v>364</v>
      </c>
      <c r="H365" s="3">
        <v>245</v>
      </c>
      <c r="I365" s="3">
        <v>49</v>
      </c>
      <c r="J365" s="3">
        <v>20.309999999999999</v>
      </c>
      <c r="K365" s="5" t="s">
        <v>820</v>
      </c>
    </row>
    <row r="366" spans="1:11" x14ac:dyDescent="0.2">
      <c r="A366" s="1" t="s">
        <v>748</v>
      </c>
      <c r="B366" s="3" t="s">
        <v>15</v>
      </c>
      <c r="C366" s="3">
        <v>17</v>
      </c>
      <c r="D366" s="3">
        <v>27</v>
      </c>
      <c r="E366" s="3">
        <v>14</v>
      </c>
      <c r="F366" s="5" t="s">
        <v>825</v>
      </c>
      <c r="G366" s="3">
        <v>365</v>
      </c>
      <c r="H366" s="3">
        <v>432</v>
      </c>
      <c r="I366" s="3">
        <v>48</v>
      </c>
      <c r="J366" s="3">
        <v>33.14</v>
      </c>
      <c r="K366" s="5" t="s">
        <v>820</v>
      </c>
    </row>
    <row r="367" spans="1:11" x14ac:dyDescent="0.2">
      <c r="A367" s="1" t="s">
        <v>584</v>
      </c>
      <c r="B367" s="3" t="s">
        <v>12</v>
      </c>
      <c r="C367" s="3">
        <v>19</v>
      </c>
      <c r="D367" s="3">
        <v>24</v>
      </c>
      <c r="E367" s="3">
        <v>13</v>
      </c>
      <c r="F367" s="5" t="s">
        <v>825</v>
      </c>
      <c r="G367" s="3">
        <v>366</v>
      </c>
      <c r="H367" s="3">
        <v>144</v>
      </c>
      <c r="I367" s="3">
        <v>48</v>
      </c>
      <c r="J367" s="3">
        <v>7.79</v>
      </c>
      <c r="K367" s="5" t="s">
        <v>820</v>
      </c>
    </row>
    <row r="368" spans="1:11" x14ac:dyDescent="0.2">
      <c r="A368" s="1" t="s">
        <v>244</v>
      </c>
      <c r="B368" s="3" t="s">
        <v>13</v>
      </c>
      <c r="C368" s="3">
        <v>2</v>
      </c>
      <c r="D368" s="3">
        <v>25</v>
      </c>
      <c r="E368" s="3">
        <v>13</v>
      </c>
      <c r="F368" s="5" t="s">
        <v>828</v>
      </c>
      <c r="G368" s="3">
        <v>367</v>
      </c>
      <c r="H368" s="3">
        <v>960</v>
      </c>
      <c r="I368" s="3">
        <v>48</v>
      </c>
      <c r="J368" s="3">
        <v>13.22</v>
      </c>
      <c r="K368" s="5" t="s">
        <v>820</v>
      </c>
    </row>
    <row r="369" spans="1:11" x14ac:dyDescent="0.2">
      <c r="A369" s="1" t="s">
        <v>742</v>
      </c>
      <c r="B369" s="3" t="s">
        <v>6</v>
      </c>
      <c r="C369" s="3">
        <v>7</v>
      </c>
      <c r="D369" s="3">
        <v>26</v>
      </c>
      <c r="E369" s="3">
        <v>10</v>
      </c>
      <c r="F369" s="5" t="s">
        <v>828</v>
      </c>
      <c r="G369" s="3">
        <v>368</v>
      </c>
      <c r="H369" s="3">
        <v>573</v>
      </c>
      <c r="I369" s="3">
        <v>47.75</v>
      </c>
      <c r="J369" s="3">
        <v>15.96</v>
      </c>
      <c r="K369" s="5" t="s">
        <v>820</v>
      </c>
    </row>
    <row r="370" spans="1:11" x14ac:dyDescent="0.2">
      <c r="A370" s="1" t="s">
        <v>23</v>
      </c>
      <c r="B370" s="3" t="s">
        <v>4</v>
      </c>
      <c r="C370" s="3">
        <v>18</v>
      </c>
      <c r="D370" s="3">
        <v>22</v>
      </c>
      <c r="E370" s="3">
        <v>14</v>
      </c>
      <c r="F370" s="5" t="s">
        <v>824</v>
      </c>
      <c r="G370" s="3">
        <v>369</v>
      </c>
      <c r="H370" s="3">
        <v>333</v>
      </c>
      <c r="I370" s="3">
        <v>47.57</v>
      </c>
      <c r="J370" s="3">
        <v>17.100000000000001</v>
      </c>
      <c r="K370" s="5" t="s">
        <v>820</v>
      </c>
    </row>
    <row r="371" spans="1:11" x14ac:dyDescent="0.2">
      <c r="A371" s="1" t="s">
        <v>381</v>
      </c>
      <c r="B371" s="3" t="s">
        <v>15</v>
      </c>
      <c r="C371" s="3">
        <v>21</v>
      </c>
      <c r="D371" s="3">
        <v>22</v>
      </c>
      <c r="E371" s="3">
        <v>14</v>
      </c>
      <c r="F371" s="5" t="s">
        <v>828</v>
      </c>
      <c r="G371" s="3">
        <v>370</v>
      </c>
      <c r="H371" s="3">
        <v>428</v>
      </c>
      <c r="I371" s="3">
        <v>47.56</v>
      </c>
      <c r="J371" s="3">
        <v>20.9</v>
      </c>
      <c r="K371" s="5" t="s">
        <v>820</v>
      </c>
    </row>
    <row r="372" spans="1:11" x14ac:dyDescent="0.2">
      <c r="A372" s="1" t="s">
        <v>687</v>
      </c>
      <c r="B372" s="3" t="s">
        <v>12</v>
      </c>
      <c r="C372" s="3">
        <v>2</v>
      </c>
      <c r="D372" s="3">
        <v>28</v>
      </c>
      <c r="E372" s="3">
        <v>13</v>
      </c>
      <c r="F372" s="5" t="s">
        <v>821</v>
      </c>
      <c r="G372" s="3">
        <v>371</v>
      </c>
      <c r="H372" s="3">
        <v>190</v>
      </c>
      <c r="I372" s="3">
        <v>47.5</v>
      </c>
      <c r="J372" s="3">
        <v>6.42</v>
      </c>
      <c r="K372" s="5" t="s">
        <v>820</v>
      </c>
    </row>
    <row r="373" spans="1:11" x14ac:dyDescent="0.2">
      <c r="A373" s="1" t="s">
        <v>304</v>
      </c>
      <c r="B373" s="3" t="s">
        <v>10</v>
      </c>
      <c r="C373" s="3">
        <v>15</v>
      </c>
      <c r="D373" s="3">
        <v>26</v>
      </c>
      <c r="E373" s="3">
        <v>14</v>
      </c>
      <c r="F373" s="5" t="s">
        <v>828</v>
      </c>
      <c r="G373" s="3">
        <v>372</v>
      </c>
      <c r="H373" s="3">
        <v>758</v>
      </c>
      <c r="I373" s="3">
        <v>47.38</v>
      </c>
      <c r="J373" s="3">
        <v>14.27</v>
      </c>
      <c r="K373" s="5" t="s">
        <v>820</v>
      </c>
    </row>
    <row r="374" spans="1:11" x14ac:dyDescent="0.2">
      <c r="A374" s="1" t="s">
        <v>402</v>
      </c>
      <c r="B374" s="3" t="s">
        <v>0</v>
      </c>
      <c r="C374" s="3">
        <v>20</v>
      </c>
      <c r="D374" s="3">
        <v>24</v>
      </c>
      <c r="E374" s="3">
        <v>14</v>
      </c>
      <c r="F374" s="5" t="s">
        <v>825</v>
      </c>
      <c r="G374" s="3">
        <v>373</v>
      </c>
      <c r="H374" s="3">
        <v>521</v>
      </c>
      <c r="I374" s="3">
        <v>47.36</v>
      </c>
      <c r="J374" s="3">
        <v>14.13</v>
      </c>
      <c r="K374" s="5" t="s">
        <v>820</v>
      </c>
    </row>
    <row r="375" spans="1:11" x14ac:dyDescent="0.2">
      <c r="A375" s="1" t="s">
        <v>499</v>
      </c>
      <c r="B375" s="3" t="s">
        <v>4</v>
      </c>
      <c r="C375" s="3">
        <v>5</v>
      </c>
      <c r="D375" s="3">
        <v>21</v>
      </c>
      <c r="E375" s="3">
        <v>14</v>
      </c>
      <c r="F375" s="5" t="s">
        <v>881</v>
      </c>
      <c r="G375" s="3">
        <v>374</v>
      </c>
      <c r="H375" s="3">
        <v>331</v>
      </c>
      <c r="I375" s="3">
        <v>47.29</v>
      </c>
      <c r="J375" s="3">
        <v>21.55</v>
      </c>
      <c r="K375" s="5" t="s">
        <v>820</v>
      </c>
    </row>
    <row r="376" spans="1:11" x14ac:dyDescent="0.2">
      <c r="A376" s="1" t="s">
        <v>425</v>
      </c>
      <c r="B376" s="3" t="s">
        <v>6</v>
      </c>
      <c r="C376" s="3">
        <v>13</v>
      </c>
      <c r="D376" s="3">
        <v>22</v>
      </c>
      <c r="E376" s="3">
        <v>10</v>
      </c>
      <c r="F376" s="5" t="s">
        <v>828</v>
      </c>
      <c r="G376" s="3">
        <v>375</v>
      </c>
      <c r="H376" s="3">
        <v>141</v>
      </c>
      <c r="I376" s="3">
        <v>47</v>
      </c>
      <c r="J376" s="3">
        <v>5.0999999999999996</v>
      </c>
      <c r="K376" s="5" t="s">
        <v>820</v>
      </c>
    </row>
    <row r="377" spans="1:11" x14ac:dyDescent="0.2">
      <c r="A377" s="1" t="s">
        <v>813</v>
      </c>
      <c r="B377" s="3" t="s">
        <v>6</v>
      </c>
      <c r="C377" s="3">
        <v>13</v>
      </c>
      <c r="D377" s="3">
        <v>25</v>
      </c>
      <c r="E377" s="3">
        <v>10</v>
      </c>
      <c r="F377" s="5" t="s">
        <v>880</v>
      </c>
      <c r="G377" s="3">
        <v>376</v>
      </c>
      <c r="H377" s="3">
        <v>516</v>
      </c>
      <c r="I377" s="3">
        <v>46.91</v>
      </c>
      <c r="J377" s="3">
        <v>27.79</v>
      </c>
      <c r="K377" s="5" t="s">
        <v>820</v>
      </c>
    </row>
    <row r="378" spans="1:11" x14ac:dyDescent="0.2">
      <c r="A378" s="1" t="s">
        <v>724</v>
      </c>
      <c r="B378" s="3" t="s">
        <v>2</v>
      </c>
      <c r="C378" s="3">
        <v>9</v>
      </c>
      <c r="D378" s="3">
        <v>21</v>
      </c>
      <c r="E378" s="3">
        <v>13</v>
      </c>
      <c r="F378" s="5" t="s">
        <v>824</v>
      </c>
      <c r="G378" s="3">
        <v>377</v>
      </c>
      <c r="H378" s="3">
        <v>514</v>
      </c>
      <c r="I378" s="3">
        <v>46.73</v>
      </c>
      <c r="J378" s="3">
        <v>15.37</v>
      </c>
      <c r="K378" s="5" t="s">
        <v>820</v>
      </c>
    </row>
    <row r="379" spans="1:11" x14ac:dyDescent="0.2">
      <c r="A379" s="1" t="s">
        <v>506</v>
      </c>
      <c r="B379" s="3" t="s">
        <v>13</v>
      </c>
      <c r="C379" s="3">
        <v>19</v>
      </c>
      <c r="D379" s="3">
        <v>22</v>
      </c>
      <c r="E379" s="3">
        <v>13</v>
      </c>
      <c r="F379" s="5" t="s">
        <v>884</v>
      </c>
      <c r="G379" s="3">
        <v>378</v>
      </c>
      <c r="H379" s="3">
        <v>927</v>
      </c>
      <c r="I379" s="3">
        <v>46.35</v>
      </c>
      <c r="J379" s="3">
        <v>27.4</v>
      </c>
      <c r="K379" s="5" t="s">
        <v>820</v>
      </c>
    </row>
    <row r="380" spans="1:11" x14ac:dyDescent="0.2">
      <c r="A380" s="1" t="s">
        <v>208</v>
      </c>
      <c r="B380" s="3" t="s">
        <v>1</v>
      </c>
      <c r="C380" s="3">
        <v>19</v>
      </c>
      <c r="D380" s="3">
        <v>22</v>
      </c>
      <c r="E380" s="3">
        <v>13</v>
      </c>
      <c r="F380" s="5" t="s">
        <v>824</v>
      </c>
      <c r="G380" s="3">
        <v>379</v>
      </c>
      <c r="H380" s="3">
        <v>367</v>
      </c>
      <c r="I380" s="3">
        <v>45.88</v>
      </c>
      <c r="J380" s="3">
        <v>24.66</v>
      </c>
      <c r="K380" s="5" t="s">
        <v>820</v>
      </c>
    </row>
    <row r="381" spans="1:11" x14ac:dyDescent="0.2">
      <c r="A381" s="1" t="s">
        <v>76</v>
      </c>
      <c r="B381" s="3" t="s">
        <v>17</v>
      </c>
      <c r="C381" s="3">
        <v>16</v>
      </c>
      <c r="D381" s="3">
        <v>24</v>
      </c>
      <c r="E381" s="3">
        <v>14</v>
      </c>
      <c r="F381" s="5" t="s">
        <v>828</v>
      </c>
      <c r="G381" s="3">
        <v>380</v>
      </c>
      <c r="H381" s="3">
        <v>729</v>
      </c>
      <c r="I381" s="3">
        <v>45.56</v>
      </c>
      <c r="J381" s="3">
        <v>12.85</v>
      </c>
      <c r="K381" s="5" t="s">
        <v>820</v>
      </c>
    </row>
    <row r="382" spans="1:11" x14ac:dyDescent="0.2">
      <c r="A382" s="1" t="s">
        <v>188</v>
      </c>
      <c r="B382" s="3" t="s">
        <v>13</v>
      </c>
      <c r="C382" s="3">
        <v>1</v>
      </c>
      <c r="D382" s="3">
        <v>22</v>
      </c>
      <c r="E382" s="3">
        <v>13</v>
      </c>
      <c r="F382" s="5" t="s">
        <v>824</v>
      </c>
      <c r="G382" s="3">
        <v>381</v>
      </c>
      <c r="H382" s="3">
        <v>454</v>
      </c>
      <c r="I382" s="3">
        <v>45.4</v>
      </c>
      <c r="J382" s="3">
        <v>24.31</v>
      </c>
      <c r="K382" s="5" t="s">
        <v>820</v>
      </c>
    </row>
    <row r="383" spans="1:11" x14ac:dyDescent="0.2">
      <c r="A383" s="1" t="s">
        <v>378</v>
      </c>
      <c r="B383" s="3" t="s">
        <v>14</v>
      </c>
      <c r="C383" s="3">
        <v>12</v>
      </c>
      <c r="D383" s="3">
        <v>26</v>
      </c>
      <c r="E383" s="3">
        <v>12</v>
      </c>
      <c r="F383" s="5" t="s">
        <v>825</v>
      </c>
      <c r="G383" s="3">
        <v>382</v>
      </c>
      <c r="H383" s="3">
        <v>407</v>
      </c>
      <c r="I383" s="3">
        <v>45.22</v>
      </c>
      <c r="J383" s="3">
        <v>8.4</v>
      </c>
      <c r="K383" s="5" t="s">
        <v>820</v>
      </c>
    </row>
    <row r="384" spans="1:11" x14ac:dyDescent="0.2">
      <c r="A384" s="1" t="s">
        <v>808</v>
      </c>
      <c r="B384" s="3" t="s">
        <v>4</v>
      </c>
      <c r="C384" s="3">
        <v>3</v>
      </c>
      <c r="D384" s="3">
        <v>23</v>
      </c>
      <c r="E384" s="3">
        <v>14</v>
      </c>
      <c r="F384" s="5" t="s">
        <v>828</v>
      </c>
      <c r="G384" s="3">
        <v>383</v>
      </c>
      <c r="H384" s="3">
        <v>226</v>
      </c>
      <c r="I384" s="3">
        <v>45.2</v>
      </c>
      <c r="J384" s="3">
        <v>19.170000000000002</v>
      </c>
      <c r="K384" s="5" t="s">
        <v>820</v>
      </c>
    </row>
    <row r="385" spans="1:11" x14ac:dyDescent="0.2">
      <c r="A385" s="1" t="s">
        <v>254</v>
      </c>
      <c r="B385" s="3" t="s">
        <v>1</v>
      </c>
      <c r="C385" s="3">
        <v>18</v>
      </c>
      <c r="D385" s="3">
        <v>24</v>
      </c>
      <c r="E385" s="3">
        <v>13</v>
      </c>
      <c r="F385" s="5" t="s">
        <v>825</v>
      </c>
      <c r="G385" s="3">
        <v>384</v>
      </c>
      <c r="H385" s="3">
        <v>361</v>
      </c>
      <c r="I385" s="3">
        <v>45.13</v>
      </c>
      <c r="J385" s="3">
        <v>17.2</v>
      </c>
      <c r="K385" s="5" t="s">
        <v>820</v>
      </c>
    </row>
    <row r="386" spans="1:11" x14ac:dyDescent="0.2">
      <c r="A386" s="1" t="s">
        <v>732</v>
      </c>
      <c r="B386" s="3" t="s">
        <v>0</v>
      </c>
      <c r="C386" s="3">
        <v>8</v>
      </c>
      <c r="D386" s="3">
        <v>24</v>
      </c>
      <c r="E386" s="3">
        <v>14</v>
      </c>
      <c r="F386" s="5" t="s">
        <v>825</v>
      </c>
      <c r="G386" s="3">
        <v>385</v>
      </c>
      <c r="H386" s="3">
        <v>629</v>
      </c>
      <c r="I386" s="3">
        <v>44.93</v>
      </c>
      <c r="J386" s="3">
        <v>19.309999999999999</v>
      </c>
      <c r="K386" s="5" t="s">
        <v>820</v>
      </c>
    </row>
    <row r="387" spans="1:11" x14ac:dyDescent="0.2">
      <c r="A387" s="1" t="s">
        <v>453</v>
      </c>
      <c r="B387" s="3" t="s">
        <v>6</v>
      </c>
      <c r="C387" s="3">
        <v>18</v>
      </c>
      <c r="D387" s="3">
        <v>25</v>
      </c>
      <c r="E387" s="3">
        <v>10</v>
      </c>
      <c r="F387" s="5" t="s">
        <v>880</v>
      </c>
      <c r="G387" s="3">
        <v>386</v>
      </c>
      <c r="H387" s="3">
        <v>538</v>
      </c>
      <c r="I387" s="3">
        <v>44.83</v>
      </c>
      <c r="J387" s="3">
        <v>28.46</v>
      </c>
      <c r="K387" s="5" t="s">
        <v>820</v>
      </c>
    </row>
    <row r="388" spans="1:11" x14ac:dyDescent="0.2">
      <c r="A388" s="1" t="s">
        <v>636</v>
      </c>
      <c r="B388" s="3" t="s">
        <v>15</v>
      </c>
      <c r="C388" s="3">
        <v>5</v>
      </c>
      <c r="D388" s="3">
        <v>23</v>
      </c>
      <c r="E388" s="3">
        <v>14</v>
      </c>
      <c r="F388" s="5" t="s">
        <v>824</v>
      </c>
      <c r="G388" s="3">
        <v>387</v>
      </c>
      <c r="H388" s="3">
        <v>178</v>
      </c>
      <c r="I388" s="3">
        <v>44.5</v>
      </c>
      <c r="J388" s="3">
        <v>29.82</v>
      </c>
      <c r="K388" s="5" t="s">
        <v>820</v>
      </c>
    </row>
    <row r="389" spans="1:11" x14ac:dyDescent="0.2">
      <c r="A389" s="1" t="s">
        <v>777</v>
      </c>
      <c r="B389" s="3" t="s">
        <v>8</v>
      </c>
      <c r="C389" s="3">
        <v>4</v>
      </c>
      <c r="D389" s="3">
        <v>21</v>
      </c>
      <c r="E389" s="3">
        <v>12</v>
      </c>
      <c r="F389" s="5" t="s">
        <v>825</v>
      </c>
      <c r="G389" s="3">
        <v>388</v>
      </c>
      <c r="H389" s="3">
        <v>441</v>
      </c>
      <c r="I389" s="3">
        <v>44.1</v>
      </c>
      <c r="J389" s="3">
        <v>15.66</v>
      </c>
      <c r="K389" s="5" t="s">
        <v>820</v>
      </c>
    </row>
    <row r="390" spans="1:11" x14ac:dyDescent="0.2">
      <c r="A390" s="1" t="s">
        <v>696</v>
      </c>
      <c r="B390" s="3" t="s">
        <v>8</v>
      </c>
      <c r="C390" s="3">
        <v>8</v>
      </c>
      <c r="D390" s="3">
        <v>24</v>
      </c>
      <c r="E390" s="3">
        <v>12</v>
      </c>
      <c r="F390" s="5" t="s">
        <v>824</v>
      </c>
      <c r="G390" s="3">
        <v>389</v>
      </c>
      <c r="H390" s="3">
        <v>132</v>
      </c>
      <c r="I390" s="3">
        <v>44</v>
      </c>
      <c r="J390" s="3">
        <v>8.83</v>
      </c>
      <c r="K390" s="5" t="s">
        <v>820</v>
      </c>
    </row>
    <row r="391" spans="1:11" x14ac:dyDescent="0.2">
      <c r="A391" s="1" t="s">
        <v>411</v>
      </c>
      <c r="B391" s="3" t="s">
        <v>14</v>
      </c>
      <c r="C391" s="3">
        <v>10</v>
      </c>
      <c r="D391" s="3">
        <v>25</v>
      </c>
      <c r="E391" s="3">
        <v>12</v>
      </c>
      <c r="F391" s="5" t="s">
        <v>825</v>
      </c>
      <c r="G391" s="3">
        <v>390</v>
      </c>
      <c r="H391" s="3">
        <v>88</v>
      </c>
      <c r="I391" s="3">
        <v>44</v>
      </c>
      <c r="J391" s="3">
        <v>4</v>
      </c>
      <c r="K391" s="5" t="s">
        <v>820</v>
      </c>
    </row>
    <row r="392" spans="1:11" x14ac:dyDescent="0.2">
      <c r="A392" s="1" t="s">
        <v>497</v>
      </c>
      <c r="B392" s="3" t="s">
        <v>7</v>
      </c>
      <c r="C392" s="3">
        <v>18</v>
      </c>
      <c r="D392" s="3">
        <v>21</v>
      </c>
      <c r="E392" s="3">
        <v>13</v>
      </c>
      <c r="F392" s="5" t="s">
        <v>824</v>
      </c>
      <c r="G392" s="3">
        <v>391</v>
      </c>
      <c r="H392" s="3">
        <v>88</v>
      </c>
      <c r="I392" s="3">
        <v>44</v>
      </c>
      <c r="J392" s="3">
        <v>22</v>
      </c>
      <c r="K392" s="5" t="s">
        <v>820</v>
      </c>
    </row>
    <row r="393" spans="1:11" x14ac:dyDescent="0.2">
      <c r="A393" s="1" t="s">
        <v>424</v>
      </c>
      <c r="B393" s="3" t="s">
        <v>6</v>
      </c>
      <c r="C393" s="3">
        <v>20</v>
      </c>
      <c r="D393" s="3">
        <v>23</v>
      </c>
      <c r="E393" s="3">
        <v>10</v>
      </c>
      <c r="F393" s="5" t="s">
        <v>828</v>
      </c>
      <c r="G393" s="3">
        <v>392</v>
      </c>
      <c r="H393" s="3">
        <v>791</v>
      </c>
      <c r="I393" s="3">
        <v>43.94</v>
      </c>
      <c r="J393" s="3">
        <v>17.809999999999999</v>
      </c>
      <c r="K393" s="5" t="s">
        <v>820</v>
      </c>
    </row>
    <row r="394" spans="1:11" x14ac:dyDescent="0.2">
      <c r="A394" s="1" t="s">
        <v>249</v>
      </c>
      <c r="B394" s="3" t="s">
        <v>13</v>
      </c>
      <c r="C394" s="3">
        <v>19</v>
      </c>
      <c r="D394" s="3">
        <v>22</v>
      </c>
      <c r="E394" s="3">
        <v>13</v>
      </c>
      <c r="F394" s="5" t="s">
        <v>828</v>
      </c>
      <c r="G394" s="3">
        <v>393</v>
      </c>
      <c r="H394" s="3">
        <v>346</v>
      </c>
      <c r="I394" s="3">
        <v>43.25</v>
      </c>
      <c r="J394" s="3">
        <v>15.97</v>
      </c>
      <c r="K394" s="5" t="s">
        <v>820</v>
      </c>
    </row>
    <row r="395" spans="1:11" x14ac:dyDescent="0.2">
      <c r="A395" s="1" t="s">
        <v>399</v>
      </c>
      <c r="B395" s="3" t="s">
        <v>2</v>
      </c>
      <c r="C395" s="3">
        <v>6</v>
      </c>
      <c r="D395" s="3">
        <v>23</v>
      </c>
      <c r="E395" s="3">
        <v>13</v>
      </c>
      <c r="F395" s="5" t="s">
        <v>825</v>
      </c>
      <c r="G395" s="3">
        <v>394</v>
      </c>
      <c r="H395" s="3">
        <v>172</v>
      </c>
      <c r="I395" s="3">
        <v>43</v>
      </c>
      <c r="J395" s="3">
        <v>12.25</v>
      </c>
      <c r="K395" s="5" t="s">
        <v>820</v>
      </c>
    </row>
    <row r="396" spans="1:11" x14ac:dyDescent="0.2">
      <c r="A396" s="1" t="s">
        <v>559</v>
      </c>
      <c r="B396" s="3" t="s">
        <v>2</v>
      </c>
      <c r="C396" s="3">
        <v>19</v>
      </c>
      <c r="D396" s="3">
        <v>22</v>
      </c>
      <c r="E396" s="3">
        <v>13</v>
      </c>
      <c r="F396" s="5" t="s">
        <v>824</v>
      </c>
      <c r="G396" s="3">
        <v>395</v>
      </c>
      <c r="H396" s="3">
        <v>471</v>
      </c>
      <c r="I396" s="3">
        <v>42.82</v>
      </c>
      <c r="J396" s="3">
        <v>23.03</v>
      </c>
      <c r="K396" s="5" t="s">
        <v>820</v>
      </c>
    </row>
    <row r="397" spans="1:11" x14ac:dyDescent="0.2">
      <c r="A397" s="1" t="s">
        <v>206</v>
      </c>
      <c r="B397" s="3" t="s">
        <v>11</v>
      </c>
      <c r="C397" s="3">
        <v>18</v>
      </c>
      <c r="D397" s="3">
        <v>21</v>
      </c>
      <c r="E397" s="3">
        <v>12</v>
      </c>
      <c r="F397" s="5" t="s">
        <v>824</v>
      </c>
      <c r="G397" s="3">
        <v>396</v>
      </c>
      <c r="H397" s="3">
        <v>511</v>
      </c>
      <c r="I397" s="3">
        <v>42.58</v>
      </c>
      <c r="J397" s="3">
        <v>25.86</v>
      </c>
      <c r="K397" s="5" t="s">
        <v>820</v>
      </c>
    </row>
    <row r="398" spans="1:11" x14ac:dyDescent="0.2">
      <c r="A398" s="1" t="s">
        <v>164</v>
      </c>
      <c r="B398" s="3" t="s">
        <v>8</v>
      </c>
      <c r="C398" s="3">
        <v>19</v>
      </c>
      <c r="D398" s="3">
        <v>24</v>
      </c>
      <c r="E398" s="3">
        <v>12</v>
      </c>
      <c r="F398" s="5" t="s">
        <v>825</v>
      </c>
      <c r="G398" s="3">
        <v>397</v>
      </c>
      <c r="H398" s="3">
        <v>464</v>
      </c>
      <c r="I398" s="3">
        <v>42.18</v>
      </c>
      <c r="J398" s="3">
        <v>24.15</v>
      </c>
      <c r="K398" s="5" t="s">
        <v>820</v>
      </c>
    </row>
    <row r="399" spans="1:11" x14ac:dyDescent="0.2">
      <c r="A399" s="1" t="s">
        <v>553</v>
      </c>
      <c r="B399" s="3" t="s">
        <v>16</v>
      </c>
      <c r="C399" s="3">
        <v>21</v>
      </c>
      <c r="D399" s="3">
        <v>23</v>
      </c>
      <c r="E399" s="3">
        <v>14</v>
      </c>
      <c r="F399" s="5" t="s">
        <v>821</v>
      </c>
      <c r="G399" s="3">
        <v>398</v>
      </c>
      <c r="H399" s="3">
        <v>210</v>
      </c>
      <c r="I399" s="3">
        <v>42</v>
      </c>
      <c r="J399" s="3">
        <v>12.81</v>
      </c>
      <c r="K399" s="5" t="s">
        <v>820</v>
      </c>
    </row>
    <row r="400" spans="1:11" x14ac:dyDescent="0.2">
      <c r="A400" s="1" t="s">
        <v>80</v>
      </c>
      <c r="B400" s="3" t="s">
        <v>17</v>
      </c>
      <c r="C400" s="3">
        <v>4</v>
      </c>
      <c r="D400" s="3">
        <v>27</v>
      </c>
      <c r="E400" s="3">
        <v>14</v>
      </c>
      <c r="F400" s="5" t="s">
        <v>825</v>
      </c>
      <c r="G400" s="3">
        <v>399</v>
      </c>
      <c r="H400" s="3">
        <v>126</v>
      </c>
      <c r="I400" s="3">
        <v>42</v>
      </c>
      <c r="J400" s="3">
        <v>9.1999999999999993</v>
      </c>
      <c r="K400" s="5" t="s">
        <v>820</v>
      </c>
    </row>
    <row r="401" spans="1:11" x14ac:dyDescent="0.2">
      <c r="A401" s="1" t="s">
        <v>39</v>
      </c>
      <c r="B401" s="3" t="s">
        <v>1</v>
      </c>
      <c r="C401" s="3">
        <v>5</v>
      </c>
      <c r="D401" s="3">
        <v>24</v>
      </c>
      <c r="E401" s="3">
        <v>13</v>
      </c>
      <c r="F401" s="5" t="s">
        <v>824</v>
      </c>
      <c r="G401" s="3">
        <v>400</v>
      </c>
      <c r="H401" s="3">
        <v>166</v>
      </c>
      <c r="I401" s="3">
        <v>41.5</v>
      </c>
      <c r="J401" s="3">
        <v>21.62</v>
      </c>
      <c r="K401" s="5" t="s">
        <v>820</v>
      </c>
    </row>
    <row r="402" spans="1:11" x14ac:dyDescent="0.2">
      <c r="A402" s="1" t="s">
        <v>342</v>
      </c>
      <c r="B402" s="3" t="s">
        <v>5</v>
      </c>
      <c r="C402" s="3">
        <v>22</v>
      </c>
      <c r="D402" s="3">
        <v>24</v>
      </c>
      <c r="E402" s="3">
        <v>13</v>
      </c>
      <c r="F402" s="5" t="s">
        <v>825</v>
      </c>
      <c r="G402" s="3">
        <v>401</v>
      </c>
      <c r="H402" s="3">
        <v>454</v>
      </c>
      <c r="I402" s="3">
        <v>41.27</v>
      </c>
      <c r="J402" s="3">
        <v>23.74</v>
      </c>
      <c r="K402" s="5" t="s">
        <v>820</v>
      </c>
    </row>
    <row r="403" spans="1:11" x14ac:dyDescent="0.2">
      <c r="A403" s="1" t="s">
        <v>336</v>
      </c>
      <c r="B403" s="3" t="s">
        <v>6</v>
      </c>
      <c r="C403" s="3" t="s">
        <v>820</v>
      </c>
      <c r="D403" s="3">
        <v>22</v>
      </c>
      <c r="E403" s="3">
        <v>10</v>
      </c>
      <c r="F403" s="5" t="s">
        <v>828</v>
      </c>
      <c r="G403" s="3">
        <v>402</v>
      </c>
      <c r="H403" s="3">
        <v>325</v>
      </c>
      <c r="I403" s="3">
        <v>40.630000000000003</v>
      </c>
      <c r="J403" s="3">
        <v>17.78</v>
      </c>
      <c r="K403" s="5" t="s">
        <v>820</v>
      </c>
    </row>
    <row r="404" spans="1:11" x14ac:dyDescent="0.2">
      <c r="A404" s="1" t="s">
        <v>245</v>
      </c>
      <c r="B404" s="3" t="s">
        <v>2</v>
      </c>
      <c r="C404" s="3">
        <v>16</v>
      </c>
      <c r="D404" s="3">
        <v>24</v>
      </c>
      <c r="E404" s="3">
        <v>13</v>
      </c>
      <c r="F404" s="5" t="s">
        <v>828</v>
      </c>
      <c r="G404" s="3">
        <v>403</v>
      </c>
      <c r="H404" s="3">
        <v>121</v>
      </c>
      <c r="I404" s="3">
        <v>40.33</v>
      </c>
      <c r="J404" s="3">
        <v>19.940000000000001</v>
      </c>
      <c r="K404" s="5" t="s">
        <v>820</v>
      </c>
    </row>
    <row r="405" spans="1:11" x14ac:dyDescent="0.2">
      <c r="A405" s="1" t="s">
        <v>462</v>
      </c>
      <c r="B405" s="3" t="s">
        <v>14</v>
      </c>
      <c r="C405" s="3">
        <v>16</v>
      </c>
      <c r="D405" s="3">
        <v>21</v>
      </c>
      <c r="E405" s="3">
        <v>12</v>
      </c>
      <c r="F405" s="5" t="s">
        <v>828</v>
      </c>
      <c r="G405" s="3">
        <v>404</v>
      </c>
      <c r="H405" s="3">
        <v>200</v>
      </c>
      <c r="I405" s="3">
        <v>40</v>
      </c>
      <c r="J405" s="3">
        <v>18.170000000000002</v>
      </c>
      <c r="K405" s="5" t="s">
        <v>820</v>
      </c>
    </row>
    <row r="406" spans="1:11" x14ac:dyDescent="0.2">
      <c r="A406" s="1" t="s">
        <v>398</v>
      </c>
      <c r="B406" s="3" t="s">
        <v>2</v>
      </c>
      <c r="C406" s="3">
        <v>6</v>
      </c>
      <c r="D406" s="3">
        <v>22</v>
      </c>
      <c r="E406" s="3">
        <v>13</v>
      </c>
      <c r="F406" s="5" t="s">
        <v>825</v>
      </c>
      <c r="G406" s="3">
        <v>405</v>
      </c>
      <c r="H406" s="3">
        <v>317</v>
      </c>
      <c r="I406" s="3">
        <v>39.630000000000003</v>
      </c>
      <c r="J406" s="3">
        <v>20.49</v>
      </c>
      <c r="K406" s="5" t="s">
        <v>820</v>
      </c>
    </row>
    <row r="407" spans="1:11" x14ac:dyDescent="0.2">
      <c r="A407" s="1" t="s">
        <v>561</v>
      </c>
      <c r="B407" s="3" t="s">
        <v>11</v>
      </c>
      <c r="C407" s="3">
        <v>13</v>
      </c>
      <c r="D407" s="3">
        <v>21</v>
      </c>
      <c r="E407" s="3">
        <v>12</v>
      </c>
      <c r="F407" s="5" t="s">
        <v>824</v>
      </c>
      <c r="G407" s="3">
        <v>406</v>
      </c>
      <c r="H407" s="3">
        <v>472</v>
      </c>
      <c r="I407" s="3">
        <v>39</v>
      </c>
      <c r="J407" s="3">
        <v>10.119999999999999</v>
      </c>
      <c r="K407" s="5" t="s">
        <v>820</v>
      </c>
    </row>
    <row r="408" spans="1:11" x14ac:dyDescent="0.2">
      <c r="A408" s="1" t="s">
        <v>548</v>
      </c>
      <c r="B408" s="3" t="s">
        <v>7</v>
      </c>
      <c r="C408" s="3">
        <v>14</v>
      </c>
      <c r="D408" s="3">
        <v>28</v>
      </c>
      <c r="E408" s="3">
        <v>13</v>
      </c>
      <c r="F408" s="5" t="s">
        <v>824</v>
      </c>
      <c r="G408" s="3">
        <v>407</v>
      </c>
      <c r="H408" s="3">
        <v>78</v>
      </c>
      <c r="I408" s="3">
        <v>39</v>
      </c>
      <c r="J408" s="3">
        <v>38</v>
      </c>
      <c r="K408" s="5" t="s">
        <v>820</v>
      </c>
    </row>
    <row r="409" spans="1:11" x14ac:dyDescent="0.2">
      <c r="A409" s="1" t="s">
        <v>684</v>
      </c>
      <c r="B409" s="3" t="s">
        <v>14</v>
      </c>
      <c r="C409" s="3">
        <v>7</v>
      </c>
      <c r="D409" s="3">
        <v>30</v>
      </c>
      <c r="E409" s="3">
        <v>12</v>
      </c>
      <c r="F409" s="5" t="s">
        <v>828</v>
      </c>
      <c r="G409" s="3">
        <v>408</v>
      </c>
      <c r="H409" s="3">
        <v>75</v>
      </c>
      <c r="I409" s="3">
        <v>37.5</v>
      </c>
      <c r="J409" s="3">
        <v>38.5</v>
      </c>
      <c r="K409" s="5" t="s">
        <v>820</v>
      </c>
    </row>
    <row r="410" spans="1:11" x14ac:dyDescent="0.2">
      <c r="A410" s="1" t="s">
        <v>480</v>
      </c>
      <c r="B410" s="3" t="s">
        <v>4</v>
      </c>
      <c r="C410" s="3">
        <v>5</v>
      </c>
      <c r="D410" s="3">
        <v>21</v>
      </c>
      <c r="E410" s="3">
        <v>14</v>
      </c>
      <c r="F410" s="5" t="s">
        <v>825</v>
      </c>
      <c r="G410" s="3">
        <v>409</v>
      </c>
      <c r="H410" s="3">
        <v>223</v>
      </c>
      <c r="I410" s="3">
        <v>37.17</v>
      </c>
      <c r="J410" s="3">
        <v>17.399999999999999</v>
      </c>
      <c r="K410" s="5" t="s">
        <v>820</v>
      </c>
    </row>
    <row r="411" spans="1:11" x14ac:dyDescent="0.2">
      <c r="A411" s="1" t="s">
        <v>82</v>
      </c>
      <c r="B411" s="3" t="s">
        <v>0</v>
      </c>
      <c r="C411" s="3">
        <v>17</v>
      </c>
      <c r="D411" s="3">
        <v>21</v>
      </c>
      <c r="E411" s="3">
        <v>14</v>
      </c>
      <c r="F411" s="5" t="s">
        <v>824</v>
      </c>
      <c r="G411" s="3">
        <v>410</v>
      </c>
      <c r="H411" s="3">
        <v>37</v>
      </c>
      <c r="I411" s="3">
        <v>37</v>
      </c>
      <c r="J411" s="3">
        <v>0</v>
      </c>
      <c r="K411" s="5" t="s">
        <v>820</v>
      </c>
    </row>
    <row r="412" spans="1:11" x14ac:dyDescent="0.2">
      <c r="A412" s="1" t="s">
        <v>538</v>
      </c>
      <c r="B412" s="3" t="s">
        <v>14</v>
      </c>
      <c r="C412" s="3">
        <v>18</v>
      </c>
      <c r="D412" s="3">
        <v>25</v>
      </c>
      <c r="E412" s="3">
        <v>12</v>
      </c>
      <c r="F412" s="5" t="s">
        <v>828</v>
      </c>
      <c r="G412" s="3">
        <v>411</v>
      </c>
      <c r="H412" s="3">
        <v>148</v>
      </c>
      <c r="I412" s="3">
        <v>37</v>
      </c>
      <c r="J412" s="3">
        <v>22.62</v>
      </c>
      <c r="K412" s="5" t="s">
        <v>820</v>
      </c>
    </row>
    <row r="413" spans="1:11" x14ac:dyDescent="0.2">
      <c r="A413" s="1" t="s">
        <v>786</v>
      </c>
      <c r="B413" s="3" t="s">
        <v>3</v>
      </c>
      <c r="C413" s="3">
        <v>8</v>
      </c>
      <c r="D413" s="3">
        <v>28</v>
      </c>
      <c r="E413" s="3">
        <v>12</v>
      </c>
      <c r="F413" s="5" t="s">
        <v>828</v>
      </c>
      <c r="G413" s="3">
        <v>412</v>
      </c>
      <c r="H413" s="3">
        <v>147</v>
      </c>
      <c r="I413" s="3">
        <v>36.75</v>
      </c>
      <c r="J413" s="3">
        <v>16.21</v>
      </c>
      <c r="K413" s="5" t="s">
        <v>820</v>
      </c>
    </row>
    <row r="414" spans="1:11" x14ac:dyDescent="0.2">
      <c r="A414" s="1" t="s">
        <v>642</v>
      </c>
      <c r="B414" s="3" t="s">
        <v>15</v>
      </c>
      <c r="C414" s="3">
        <v>1</v>
      </c>
      <c r="D414" s="3">
        <v>21</v>
      </c>
      <c r="E414" s="3">
        <v>14</v>
      </c>
      <c r="F414" s="5" t="s">
        <v>825</v>
      </c>
      <c r="G414" s="3">
        <v>413</v>
      </c>
      <c r="H414" s="3">
        <v>36</v>
      </c>
      <c r="I414" s="3">
        <v>36</v>
      </c>
      <c r="J414" s="3">
        <v>0</v>
      </c>
      <c r="K414" s="5" t="s">
        <v>820</v>
      </c>
    </row>
    <row r="415" spans="1:11" x14ac:dyDescent="0.2">
      <c r="A415" s="1" t="s">
        <v>221</v>
      </c>
      <c r="B415" s="3" t="s">
        <v>16</v>
      </c>
      <c r="C415" s="3">
        <v>6</v>
      </c>
      <c r="D415" s="3">
        <v>21</v>
      </c>
      <c r="E415" s="3">
        <v>14</v>
      </c>
      <c r="F415" s="5" t="s">
        <v>824</v>
      </c>
      <c r="G415" s="3">
        <v>414</v>
      </c>
      <c r="H415" s="3">
        <v>215</v>
      </c>
      <c r="I415" s="3">
        <v>35.83</v>
      </c>
      <c r="J415" s="3">
        <v>21.74</v>
      </c>
      <c r="K415" s="5" t="s">
        <v>820</v>
      </c>
    </row>
    <row r="416" spans="1:11" x14ac:dyDescent="0.2">
      <c r="A416" s="1" t="s">
        <v>416</v>
      </c>
      <c r="B416" s="3" t="s">
        <v>7</v>
      </c>
      <c r="C416" s="3">
        <v>6</v>
      </c>
      <c r="D416" s="3">
        <v>21</v>
      </c>
      <c r="E416" s="3">
        <v>13</v>
      </c>
      <c r="F416" s="5" t="s">
        <v>825</v>
      </c>
      <c r="G416" s="3">
        <v>415</v>
      </c>
      <c r="H416" s="3">
        <v>279</v>
      </c>
      <c r="I416" s="3">
        <v>34.880000000000003</v>
      </c>
      <c r="J416" s="3">
        <v>30.81</v>
      </c>
      <c r="K416" s="5" t="s">
        <v>820</v>
      </c>
    </row>
    <row r="417" spans="1:11" x14ac:dyDescent="0.2">
      <c r="A417" s="1" t="s">
        <v>809</v>
      </c>
      <c r="B417" s="3" t="s">
        <v>6</v>
      </c>
      <c r="C417" s="3">
        <v>22</v>
      </c>
      <c r="D417" s="3">
        <v>21</v>
      </c>
      <c r="E417" s="3">
        <v>10</v>
      </c>
      <c r="F417" s="5" t="s">
        <v>882</v>
      </c>
      <c r="G417" s="3">
        <v>416</v>
      </c>
      <c r="H417" s="3">
        <v>104</v>
      </c>
      <c r="I417" s="3">
        <v>34.67</v>
      </c>
      <c r="J417" s="3">
        <v>3.68</v>
      </c>
      <c r="K417" s="5" t="s">
        <v>820</v>
      </c>
    </row>
    <row r="418" spans="1:11" x14ac:dyDescent="0.2">
      <c r="A418" s="1" t="s">
        <v>251</v>
      </c>
      <c r="B418" s="3" t="s">
        <v>14</v>
      </c>
      <c r="C418" s="3" t="s">
        <v>820</v>
      </c>
      <c r="D418" s="3">
        <v>21</v>
      </c>
      <c r="E418" s="3">
        <v>12</v>
      </c>
      <c r="F418" s="5" t="s">
        <v>824</v>
      </c>
      <c r="G418" s="3">
        <v>417</v>
      </c>
      <c r="H418" s="3">
        <v>309</v>
      </c>
      <c r="I418" s="3">
        <v>34.33</v>
      </c>
      <c r="J418" s="3">
        <v>18.02</v>
      </c>
      <c r="K418" s="5" t="s">
        <v>820</v>
      </c>
    </row>
    <row r="419" spans="1:11" x14ac:dyDescent="0.2">
      <c r="A419" s="1" t="s">
        <v>485</v>
      </c>
      <c r="B419" s="3" t="s">
        <v>2</v>
      </c>
      <c r="C419" s="3">
        <v>20</v>
      </c>
      <c r="D419" s="3">
        <v>21</v>
      </c>
      <c r="E419" s="3">
        <v>13</v>
      </c>
      <c r="F419" s="5" t="s">
        <v>828</v>
      </c>
      <c r="G419" s="3">
        <v>418</v>
      </c>
      <c r="H419" s="3">
        <v>64</v>
      </c>
      <c r="I419" s="3">
        <v>32</v>
      </c>
      <c r="J419" s="3">
        <v>3</v>
      </c>
      <c r="K419" s="5" t="s">
        <v>820</v>
      </c>
    </row>
    <row r="420" spans="1:11" x14ac:dyDescent="0.2">
      <c r="A420" s="1" t="s">
        <v>138</v>
      </c>
      <c r="B420" s="3" t="s">
        <v>17</v>
      </c>
      <c r="C420" s="3">
        <v>10</v>
      </c>
      <c r="D420" s="3">
        <v>21</v>
      </c>
      <c r="E420" s="3">
        <v>14</v>
      </c>
      <c r="F420" s="5" t="s">
        <v>824</v>
      </c>
      <c r="G420" s="3">
        <v>419</v>
      </c>
      <c r="H420" s="3">
        <v>352</v>
      </c>
      <c r="I420" s="3">
        <v>32</v>
      </c>
      <c r="J420" s="3">
        <v>14.29</v>
      </c>
      <c r="K420" s="5" t="s">
        <v>820</v>
      </c>
    </row>
    <row r="421" spans="1:11" x14ac:dyDescent="0.2">
      <c r="A421" s="1" t="s">
        <v>175</v>
      </c>
      <c r="B421" s="3" t="s">
        <v>8</v>
      </c>
      <c r="C421" s="3">
        <v>16</v>
      </c>
      <c r="D421" s="3">
        <v>21</v>
      </c>
      <c r="E421" s="3">
        <v>12</v>
      </c>
      <c r="F421" s="5" t="s">
        <v>825</v>
      </c>
      <c r="G421" s="3">
        <v>420</v>
      </c>
      <c r="H421" s="3">
        <v>313</v>
      </c>
      <c r="I421" s="3">
        <v>31.3</v>
      </c>
      <c r="J421" s="3">
        <v>15.81</v>
      </c>
      <c r="K421" s="5" t="s">
        <v>820</v>
      </c>
    </row>
    <row r="422" spans="1:11" x14ac:dyDescent="0.2">
      <c r="A422" s="1" t="s">
        <v>512</v>
      </c>
      <c r="B422" s="3" t="s">
        <v>16</v>
      </c>
      <c r="C422" s="3">
        <v>9</v>
      </c>
      <c r="D422" s="3">
        <v>21</v>
      </c>
      <c r="E422" s="3">
        <v>14</v>
      </c>
      <c r="F422" s="5" t="s">
        <v>824</v>
      </c>
      <c r="G422" s="3">
        <v>421</v>
      </c>
      <c r="H422" s="3">
        <v>144</v>
      </c>
      <c r="I422" s="3">
        <v>28.8</v>
      </c>
      <c r="J422" s="3">
        <v>13.17</v>
      </c>
      <c r="K422" s="5" t="s">
        <v>820</v>
      </c>
    </row>
    <row r="423" spans="1:11" x14ac:dyDescent="0.2">
      <c r="A423" s="1" t="s">
        <v>61</v>
      </c>
      <c r="B423" s="3" t="s">
        <v>13</v>
      </c>
      <c r="C423" s="3">
        <v>17</v>
      </c>
      <c r="D423" s="3">
        <v>22</v>
      </c>
      <c r="E423" s="3">
        <v>13</v>
      </c>
      <c r="F423" s="5" t="s">
        <v>824</v>
      </c>
      <c r="G423" s="3">
        <v>422</v>
      </c>
      <c r="H423" s="3">
        <v>25</v>
      </c>
      <c r="I423" s="3">
        <v>25</v>
      </c>
      <c r="J423" s="3">
        <v>0</v>
      </c>
      <c r="K423" s="5" t="s">
        <v>820</v>
      </c>
    </row>
    <row r="424" spans="1:11" x14ac:dyDescent="0.2">
      <c r="A424" s="1" t="s">
        <v>148</v>
      </c>
      <c r="B424" s="3" t="s">
        <v>8</v>
      </c>
      <c r="C424" s="3">
        <v>19</v>
      </c>
      <c r="D424" s="3">
        <v>21</v>
      </c>
      <c r="E424" s="3">
        <v>12</v>
      </c>
      <c r="F424" s="5" t="s">
        <v>828</v>
      </c>
      <c r="G424" s="3">
        <v>423</v>
      </c>
      <c r="H424" s="3">
        <v>46</v>
      </c>
      <c r="I424" s="3">
        <v>23</v>
      </c>
      <c r="J424" s="3">
        <v>16</v>
      </c>
      <c r="K424" s="5" t="s">
        <v>820</v>
      </c>
    </row>
    <row r="425" spans="1:11" x14ac:dyDescent="0.2">
      <c r="A425" s="1" t="s">
        <v>401</v>
      </c>
      <c r="B425" s="3" t="s">
        <v>14</v>
      </c>
      <c r="C425" s="3">
        <v>11</v>
      </c>
      <c r="D425" s="3">
        <v>24</v>
      </c>
      <c r="E425" s="3">
        <v>12</v>
      </c>
      <c r="F425" s="5" t="s">
        <v>880</v>
      </c>
      <c r="G425" s="3">
        <v>424</v>
      </c>
      <c r="H425" s="3">
        <v>22</v>
      </c>
      <c r="I425" s="3">
        <v>22</v>
      </c>
      <c r="J425" s="3">
        <v>0</v>
      </c>
      <c r="K425" s="5">
        <v>11</v>
      </c>
    </row>
    <row r="426" spans="1:11" x14ac:dyDescent="0.2">
      <c r="A426" s="1" t="s">
        <v>118</v>
      </c>
      <c r="B426" s="3" t="s">
        <v>14</v>
      </c>
      <c r="C426" s="3">
        <v>3</v>
      </c>
      <c r="D426" s="3">
        <v>23</v>
      </c>
      <c r="E426" s="3">
        <v>12</v>
      </c>
      <c r="F426" s="5" t="s">
        <v>884</v>
      </c>
      <c r="G426" s="3">
        <v>425</v>
      </c>
      <c r="H426" s="3">
        <v>22</v>
      </c>
      <c r="I426" s="3">
        <v>22</v>
      </c>
      <c r="J426" s="3">
        <v>0</v>
      </c>
      <c r="K426" s="5" t="s">
        <v>820</v>
      </c>
    </row>
    <row r="427" spans="1:11" x14ac:dyDescent="0.2">
      <c r="A427" s="1" t="s">
        <v>205</v>
      </c>
      <c r="B427" s="3" t="s">
        <v>16</v>
      </c>
      <c r="C427" s="3" t="s">
        <v>820</v>
      </c>
      <c r="D427" s="3">
        <v>23</v>
      </c>
      <c r="E427" s="3">
        <v>14</v>
      </c>
      <c r="F427" s="5" t="s">
        <v>824</v>
      </c>
      <c r="G427" s="3">
        <v>426</v>
      </c>
      <c r="H427" s="3">
        <v>17</v>
      </c>
      <c r="I427" s="3">
        <v>17</v>
      </c>
      <c r="J427" s="3">
        <v>0</v>
      </c>
      <c r="K427" s="5" t="s">
        <v>820</v>
      </c>
    </row>
    <row r="428" spans="1:11" x14ac:dyDescent="0.2">
      <c r="A428" s="1" t="s">
        <v>431</v>
      </c>
      <c r="B428" s="3" t="s">
        <v>8</v>
      </c>
      <c r="C428" s="3">
        <v>18</v>
      </c>
      <c r="D428" s="3">
        <v>25</v>
      </c>
      <c r="E428" s="3">
        <v>12</v>
      </c>
      <c r="F428" s="5" t="s">
        <v>824</v>
      </c>
      <c r="G428" s="3">
        <v>427</v>
      </c>
      <c r="H428" s="3">
        <v>0</v>
      </c>
      <c r="I428" s="3">
        <v>0</v>
      </c>
      <c r="J428" s="3">
        <v>0</v>
      </c>
      <c r="K428" s="5">
        <v>17</v>
      </c>
    </row>
    <row r="429" spans="1:11" x14ac:dyDescent="0.2">
      <c r="A429" s="1" t="s">
        <v>161</v>
      </c>
      <c r="B429" s="3" t="s">
        <v>10</v>
      </c>
      <c r="C429" s="3">
        <v>17</v>
      </c>
      <c r="D429" s="3">
        <v>24</v>
      </c>
      <c r="E429" s="3">
        <v>14</v>
      </c>
      <c r="F429" s="5" t="s">
        <v>824</v>
      </c>
      <c r="G429" s="3">
        <v>428</v>
      </c>
      <c r="H429" s="3">
        <v>0</v>
      </c>
      <c r="I429" s="3">
        <v>0</v>
      </c>
      <c r="J429" s="3">
        <v>0</v>
      </c>
      <c r="K429" s="5">
        <v>17</v>
      </c>
    </row>
    <row r="430" spans="1:11" x14ac:dyDescent="0.2">
      <c r="A430" s="1" t="s">
        <v>694</v>
      </c>
      <c r="B430" s="3" t="s">
        <v>13</v>
      </c>
      <c r="C430" s="3">
        <v>6</v>
      </c>
      <c r="D430" s="3">
        <v>22</v>
      </c>
      <c r="E430" s="3">
        <v>13</v>
      </c>
      <c r="F430" s="5" t="s">
        <v>821</v>
      </c>
      <c r="G430" s="3">
        <v>429</v>
      </c>
      <c r="H430" s="3">
        <v>0</v>
      </c>
      <c r="I430" s="3">
        <v>0</v>
      </c>
      <c r="J430" s="3">
        <v>0</v>
      </c>
      <c r="K430" s="5" t="s">
        <v>820</v>
      </c>
    </row>
    <row r="431" spans="1:11" x14ac:dyDescent="0.2">
      <c r="A431" s="1" t="s">
        <v>193</v>
      </c>
      <c r="B431" s="3" t="s">
        <v>7</v>
      </c>
      <c r="C431" s="3">
        <v>6</v>
      </c>
      <c r="D431" s="3">
        <v>26</v>
      </c>
      <c r="E431" s="3">
        <v>13</v>
      </c>
      <c r="F431" s="5" t="s">
        <v>828</v>
      </c>
      <c r="G431" s="3">
        <v>430</v>
      </c>
      <c r="H431" s="3">
        <v>0</v>
      </c>
      <c r="I431" s="3">
        <v>0</v>
      </c>
      <c r="J431" s="3">
        <v>0</v>
      </c>
      <c r="K431" s="5" t="s">
        <v>820</v>
      </c>
    </row>
    <row r="432" spans="1:11" x14ac:dyDescent="0.2">
      <c r="A432" s="1" t="s">
        <v>591</v>
      </c>
      <c r="B432" s="3" t="s">
        <v>2</v>
      </c>
      <c r="C432" s="3">
        <v>22</v>
      </c>
      <c r="D432" s="3">
        <v>22</v>
      </c>
      <c r="E432" s="3">
        <v>13</v>
      </c>
      <c r="F432" s="5" t="s">
        <v>880</v>
      </c>
      <c r="G432" s="3">
        <v>431</v>
      </c>
      <c r="H432" s="3">
        <v>0</v>
      </c>
      <c r="I432" s="3">
        <v>0</v>
      </c>
      <c r="J432" s="3">
        <v>0</v>
      </c>
      <c r="K432" s="5" t="s">
        <v>820</v>
      </c>
    </row>
    <row r="433" spans="1:11" x14ac:dyDescent="0.2">
      <c r="A433" s="1" t="s">
        <v>551</v>
      </c>
      <c r="B433" s="3" t="s">
        <v>15</v>
      </c>
      <c r="C433" s="3">
        <v>13</v>
      </c>
      <c r="D433" s="3">
        <v>25</v>
      </c>
      <c r="E433" s="3">
        <v>14</v>
      </c>
      <c r="F433" s="5" t="s">
        <v>821</v>
      </c>
      <c r="G433" s="3">
        <v>432</v>
      </c>
      <c r="H433" s="3">
        <v>0</v>
      </c>
      <c r="I433" s="3">
        <v>0</v>
      </c>
      <c r="J433" s="3">
        <v>0</v>
      </c>
      <c r="K433" s="5" t="s">
        <v>820</v>
      </c>
    </row>
    <row r="434" spans="1:11" x14ac:dyDescent="0.2">
      <c r="A434" s="1" t="s">
        <v>751</v>
      </c>
      <c r="B434" s="3" t="s">
        <v>9</v>
      </c>
      <c r="C434" s="3">
        <v>2</v>
      </c>
      <c r="D434" s="3">
        <v>26</v>
      </c>
      <c r="E434" s="3">
        <v>10</v>
      </c>
      <c r="F434" s="5" t="s">
        <v>824</v>
      </c>
      <c r="G434" s="3">
        <v>433</v>
      </c>
      <c r="H434" s="3">
        <v>0</v>
      </c>
      <c r="I434" s="3">
        <v>0</v>
      </c>
      <c r="J434" s="3">
        <v>0</v>
      </c>
      <c r="K434" s="5" t="s">
        <v>820</v>
      </c>
    </row>
    <row r="435" spans="1:11" x14ac:dyDescent="0.2">
      <c r="A435" s="1" t="s">
        <v>32</v>
      </c>
      <c r="B435" s="3" t="s">
        <v>15</v>
      </c>
      <c r="C435" s="3">
        <v>3</v>
      </c>
      <c r="D435" s="3">
        <v>23</v>
      </c>
      <c r="E435" s="3">
        <v>14</v>
      </c>
      <c r="F435" s="5" t="s">
        <v>828</v>
      </c>
      <c r="G435" s="3">
        <v>434</v>
      </c>
      <c r="H435" s="3">
        <v>0</v>
      </c>
      <c r="I435" s="3">
        <v>0</v>
      </c>
      <c r="J435" s="3">
        <v>0</v>
      </c>
      <c r="K435" s="5" t="s">
        <v>820</v>
      </c>
    </row>
    <row r="436" spans="1:11" x14ac:dyDescent="0.2">
      <c r="A436" s="1" t="s">
        <v>455</v>
      </c>
      <c r="B436" s="3" t="s">
        <v>11</v>
      </c>
      <c r="C436" s="3">
        <v>11</v>
      </c>
      <c r="D436" s="3">
        <v>29</v>
      </c>
      <c r="E436" s="3">
        <v>12</v>
      </c>
      <c r="F436" s="5" t="s">
        <v>828</v>
      </c>
      <c r="G436" s="3">
        <v>435</v>
      </c>
      <c r="H436" s="3">
        <v>0</v>
      </c>
      <c r="I436" s="3">
        <v>0</v>
      </c>
      <c r="J436" s="3">
        <v>0</v>
      </c>
      <c r="K436" s="5">
        <v>1</v>
      </c>
    </row>
    <row r="437" spans="1:11" x14ac:dyDescent="0.2">
      <c r="A437" s="1" t="s">
        <v>119</v>
      </c>
      <c r="B437" s="3" t="s">
        <v>9</v>
      </c>
      <c r="C437" s="3">
        <v>22</v>
      </c>
      <c r="D437" s="3">
        <v>22</v>
      </c>
      <c r="E437" s="3">
        <v>10</v>
      </c>
      <c r="F437" s="5" t="s">
        <v>828</v>
      </c>
      <c r="G437" s="3">
        <v>436</v>
      </c>
      <c r="H437" s="3">
        <v>0</v>
      </c>
      <c r="I437" s="3">
        <v>0</v>
      </c>
      <c r="J437" s="3">
        <v>0</v>
      </c>
      <c r="K437" s="5" t="s">
        <v>820</v>
      </c>
    </row>
    <row r="438" spans="1:11" x14ac:dyDescent="0.2">
      <c r="A438" s="1" t="s">
        <v>678</v>
      </c>
      <c r="B438" s="3" t="s">
        <v>16</v>
      </c>
      <c r="C438" s="3">
        <v>16</v>
      </c>
      <c r="D438" s="3">
        <v>22</v>
      </c>
      <c r="E438" s="3">
        <v>14</v>
      </c>
      <c r="F438" s="5" t="s">
        <v>824</v>
      </c>
      <c r="G438" s="3">
        <v>437</v>
      </c>
      <c r="H438" s="3">
        <v>0</v>
      </c>
      <c r="I438" s="3">
        <v>0</v>
      </c>
      <c r="J438" s="3">
        <v>0</v>
      </c>
      <c r="K438" s="5" t="s">
        <v>820</v>
      </c>
    </row>
    <row r="439" spans="1:11" x14ac:dyDescent="0.2">
      <c r="A439" s="1" t="s">
        <v>835</v>
      </c>
      <c r="B439" s="3" t="s">
        <v>10</v>
      </c>
      <c r="C439" s="3" t="s">
        <v>820</v>
      </c>
      <c r="D439" s="3">
        <v>22</v>
      </c>
      <c r="E439" s="3">
        <v>14</v>
      </c>
      <c r="F439" s="5" t="s">
        <v>882</v>
      </c>
      <c r="G439" s="3">
        <v>438</v>
      </c>
      <c r="H439" s="3">
        <v>0</v>
      </c>
      <c r="I439" s="3">
        <v>0</v>
      </c>
      <c r="J439" s="3">
        <v>0</v>
      </c>
      <c r="K439" s="5" t="s">
        <v>820</v>
      </c>
    </row>
    <row r="440" spans="1:11" x14ac:dyDescent="0.2">
      <c r="A440" s="1" t="s">
        <v>314</v>
      </c>
      <c r="B440" s="3" t="s">
        <v>3</v>
      </c>
      <c r="C440" s="3">
        <v>4</v>
      </c>
      <c r="D440" s="3">
        <v>23</v>
      </c>
      <c r="E440" s="3">
        <v>12</v>
      </c>
      <c r="F440" s="5" t="s">
        <v>828</v>
      </c>
      <c r="G440" s="3">
        <v>439</v>
      </c>
      <c r="H440" s="3">
        <v>0</v>
      </c>
      <c r="I440" s="3">
        <v>0</v>
      </c>
      <c r="J440" s="3">
        <v>0</v>
      </c>
      <c r="K440" s="5" t="s">
        <v>820</v>
      </c>
    </row>
    <row r="441" spans="1:11" x14ac:dyDescent="0.2">
      <c r="A441" s="1" t="s">
        <v>352</v>
      </c>
      <c r="B441" s="3" t="s">
        <v>2</v>
      </c>
      <c r="C441" s="3">
        <v>22</v>
      </c>
      <c r="D441" s="3">
        <v>22</v>
      </c>
      <c r="E441" s="3">
        <v>13</v>
      </c>
      <c r="F441" s="5" t="s">
        <v>824</v>
      </c>
      <c r="G441" s="3">
        <v>440</v>
      </c>
      <c r="H441" s="3">
        <v>0</v>
      </c>
      <c r="I441" s="3">
        <v>0</v>
      </c>
      <c r="J441" s="3">
        <v>0</v>
      </c>
      <c r="K441" s="5" t="s">
        <v>820</v>
      </c>
    </row>
    <row r="442" spans="1:11" x14ac:dyDescent="0.2">
      <c r="A442" s="1" t="s">
        <v>154</v>
      </c>
      <c r="B442" s="3" t="s">
        <v>5</v>
      </c>
      <c r="C442" s="3">
        <v>9</v>
      </c>
      <c r="D442" s="3">
        <v>26</v>
      </c>
      <c r="E442" s="3">
        <v>13</v>
      </c>
      <c r="F442" s="5" t="s">
        <v>882</v>
      </c>
      <c r="G442" s="3">
        <v>441</v>
      </c>
      <c r="H442" s="3">
        <v>0</v>
      </c>
      <c r="I442" s="3">
        <v>0</v>
      </c>
      <c r="J442" s="3">
        <v>0</v>
      </c>
      <c r="K442" s="5" t="s">
        <v>820</v>
      </c>
    </row>
    <row r="443" spans="1:11" x14ac:dyDescent="0.2">
      <c r="A443" s="1" t="s">
        <v>91</v>
      </c>
      <c r="B443" s="3" t="s">
        <v>3</v>
      </c>
      <c r="C443" s="3">
        <v>17</v>
      </c>
      <c r="D443" s="3">
        <v>23</v>
      </c>
      <c r="E443" s="3">
        <v>12</v>
      </c>
      <c r="F443" s="5" t="s">
        <v>884</v>
      </c>
      <c r="G443" s="3">
        <v>442</v>
      </c>
      <c r="H443" s="3">
        <v>0</v>
      </c>
      <c r="I443" s="3">
        <v>0</v>
      </c>
      <c r="J443" s="3">
        <v>0</v>
      </c>
      <c r="K443" s="5" t="s">
        <v>820</v>
      </c>
    </row>
    <row r="444" spans="1:11" x14ac:dyDescent="0.2">
      <c r="A444" s="1" t="s">
        <v>322</v>
      </c>
      <c r="B444" s="3" t="s">
        <v>15</v>
      </c>
      <c r="C444" s="3">
        <v>22</v>
      </c>
      <c r="D444" s="3">
        <v>22</v>
      </c>
      <c r="E444" s="3">
        <v>14</v>
      </c>
      <c r="F444" s="5" t="s">
        <v>824</v>
      </c>
      <c r="G444" s="3">
        <v>443</v>
      </c>
      <c r="H444" s="3">
        <v>0</v>
      </c>
      <c r="I444" s="3">
        <v>0</v>
      </c>
      <c r="J444" s="3">
        <v>0</v>
      </c>
      <c r="K444" s="5" t="s">
        <v>820</v>
      </c>
    </row>
    <row r="445" spans="1:11" x14ac:dyDescent="0.2">
      <c r="A445" s="1" t="s">
        <v>479</v>
      </c>
      <c r="B445" s="3" t="s">
        <v>17</v>
      </c>
      <c r="C445" s="3">
        <v>3</v>
      </c>
      <c r="D445" s="3">
        <v>24</v>
      </c>
      <c r="E445" s="3">
        <v>14</v>
      </c>
      <c r="F445" s="5" t="s">
        <v>825</v>
      </c>
      <c r="G445" s="3">
        <v>444</v>
      </c>
      <c r="H445" s="3">
        <v>0</v>
      </c>
      <c r="I445" s="3">
        <v>0</v>
      </c>
      <c r="J445" s="3">
        <v>0</v>
      </c>
      <c r="K445" s="5" t="s">
        <v>820</v>
      </c>
    </row>
    <row r="446" spans="1:11" x14ac:dyDescent="0.2">
      <c r="A446" s="1" t="s">
        <v>127</v>
      </c>
      <c r="B446" s="3" t="s">
        <v>16</v>
      </c>
      <c r="C446" s="3">
        <v>22</v>
      </c>
      <c r="D446" s="3">
        <v>21</v>
      </c>
      <c r="E446" s="3">
        <v>14</v>
      </c>
      <c r="F446" s="5" t="s">
        <v>824</v>
      </c>
      <c r="G446" s="3">
        <v>445</v>
      </c>
      <c r="H446" s="3">
        <v>0</v>
      </c>
      <c r="I446" s="3">
        <v>0</v>
      </c>
      <c r="J446" s="3">
        <v>0</v>
      </c>
      <c r="K446" s="5" t="s">
        <v>820</v>
      </c>
    </row>
    <row r="447" spans="1:11" x14ac:dyDescent="0.2">
      <c r="A447" s="1" t="s">
        <v>832</v>
      </c>
      <c r="B447" s="3" t="s">
        <v>3</v>
      </c>
      <c r="C447" s="3">
        <v>16</v>
      </c>
      <c r="D447" s="3">
        <v>23</v>
      </c>
      <c r="E447" s="3">
        <v>12</v>
      </c>
      <c r="F447" s="5" t="s">
        <v>825</v>
      </c>
      <c r="G447" s="3">
        <v>446</v>
      </c>
      <c r="H447" s="3">
        <v>0</v>
      </c>
      <c r="I447" s="3">
        <v>0</v>
      </c>
      <c r="J447" s="3">
        <v>0</v>
      </c>
      <c r="K447" s="5" t="s">
        <v>820</v>
      </c>
    </row>
    <row r="448" spans="1:11" x14ac:dyDescent="0.2">
      <c r="A448" s="1" t="s">
        <v>48</v>
      </c>
      <c r="B448" s="3" t="s">
        <v>4</v>
      </c>
      <c r="C448" s="3">
        <v>2</v>
      </c>
      <c r="D448" s="3">
        <v>22</v>
      </c>
      <c r="E448" s="3">
        <v>14</v>
      </c>
      <c r="F448" s="5" t="s">
        <v>828</v>
      </c>
      <c r="G448" s="3">
        <v>447</v>
      </c>
      <c r="H448" s="3">
        <v>0</v>
      </c>
      <c r="I448" s="3">
        <v>0</v>
      </c>
      <c r="J448" s="3">
        <v>0</v>
      </c>
      <c r="K448" s="5" t="s">
        <v>820</v>
      </c>
    </row>
    <row r="449" spans="1:11" x14ac:dyDescent="0.2">
      <c r="A449" s="1" t="s">
        <v>41</v>
      </c>
      <c r="B449" s="3" t="s">
        <v>0</v>
      </c>
      <c r="C449" s="3" t="s">
        <v>820</v>
      </c>
      <c r="D449" s="3">
        <v>23</v>
      </c>
      <c r="E449" s="3">
        <v>14</v>
      </c>
      <c r="F449" s="5" t="s">
        <v>825</v>
      </c>
      <c r="G449" s="3">
        <v>448</v>
      </c>
      <c r="H449" s="3">
        <v>0</v>
      </c>
      <c r="I449" s="3">
        <v>0</v>
      </c>
      <c r="J449" s="3">
        <v>0</v>
      </c>
      <c r="K449" s="5" t="s">
        <v>820</v>
      </c>
    </row>
    <row r="450" spans="1:11" x14ac:dyDescent="0.2">
      <c r="A450" s="1" t="s">
        <v>347</v>
      </c>
      <c r="B450" s="3" t="s">
        <v>9</v>
      </c>
      <c r="C450" s="3">
        <v>3</v>
      </c>
      <c r="D450" s="3">
        <v>21</v>
      </c>
      <c r="E450" s="3">
        <v>10</v>
      </c>
      <c r="F450" s="5" t="s">
        <v>825</v>
      </c>
      <c r="G450" s="3">
        <v>449</v>
      </c>
      <c r="H450" s="3">
        <v>0</v>
      </c>
      <c r="I450" s="3">
        <v>0</v>
      </c>
      <c r="J450" s="3">
        <v>0</v>
      </c>
      <c r="K450" s="5" t="s">
        <v>820</v>
      </c>
    </row>
    <row r="451" spans="1:11" x14ac:dyDescent="0.2">
      <c r="A451" s="1" t="s">
        <v>443</v>
      </c>
      <c r="B451" s="3" t="s">
        <v>7</v>
      </c>
      <c r="C451" s="3" t="s">
        <v>820</v>
      </c>
      <c r="D451" s="3">
        <v>22</v>
      </c>
      <c r="E451" s="3">
        <v>13</v>
      </c>
      <c r="F451" s="5" t="s">
        <v>828</v>
      </c>
      <c r="G451" s="3">
        <v>450</v>
      </c>
      <c r="H451" s="3">
        <v>0</v>
      </c>
      <c r="I451" s="3">
        <v>0</v>
      </c>
      <c r="J451" s="3">
        <v>0</v>
      </c>
      <c r="K451" s="5" t="s">
        <v>820</v>
      </c>
    </row>
    <row r="452" spans="1:11" x14ac:dyDescent="0.2">
      <c r="A452" s="1" t="s">
        <v>236</v>
      </c>
      <c r="B452" s="3" t="s">
        <v>15</v>
      </c>
      <c r="C452" s="3">
        <v>5</v>
      </c>
      <c r="D452" s="3">
        <v>22</v>
      </c>
      <c r="E452" s="3">
        <v>14</v>
      </c>
      <c r="F452" s="5" t="s">
        <v>824</v>
      </c>
      <c r="G452" s="3">
        <v>451</v>
      </c>
      <c r="H452" s="3">
        <v>0</v>
      </c>
      <c r="I452" s="3">
        <v>0</v>
      </c>
      <c r="J452" s="3">
        <v>0</v>
      </c>
      <c r="K452" s="5" t="s">
        <v>820</v>
      </c>
    </row>
    <row r="453" spans="1:11" x14ac:dyDescent="0.2">
      <c r="A453" s="1" t="s">
        <v>603</v>
      </c>
      <c r="B453" s="3" t="s">
        <v>3</v>
      </c>
      <c r="C453" s="3" t="s">
        <v>820</v>
      </c>
      <c r="D453" s="3">
        <v>21</v>
      </c>
      <c r="E453" s="3">
        <v>12</v>
      </c>
      <c r="F453" s="5" t="s">
        <v>821</v>
      </c>
      <c r="G453" s="3">
        <v>452</v>
      </c>
      <c r="H453" s="3">
        <v>0</v>
      </c>
      <c r="I453" s="3">
        <v>0</v>
      </c>
      <c r="J453" s="3">
        <v>0</v>
      </c>
      <c r="K453" s="5" t="s">
        <v>820</v>
      </c>
    </row>
    <row r="454" spans="1:11" x14ac:dyDescent="0.2">
      <c r="A454" s="1" t="s">
        <v>600</v>
      </c>
      <c r="B454" s="3" t="s">
        <v>4</v>
      </c>
      <c r="C454" s="3" t="s">
        <v>820</v>
      </c>
      <c r="D454" s="3">
        <v>23</v>
      </c>
      <c r="E454" s="3">
        <v>14</v>
      </c>
      <c r="F454" s="5" t="s">
        <v>821</v>
      </c>
      <c r="G454" s="3">
        <v>453</v>
      </c>
      <c r="H454" s="3">
        <v>0</v>
      </c>
      <c r="I454" s="3">
        <v>0</v>
      </c>
      <c r="J454" s="3">
        <v>0</v>
      </c>
      <c r="K454" s="5" t="s">
        <v>820</v>
      </c>
    </row>
    <row r="455" spans="1:11" x14ac:dyDescent="0.2">
      <c r="A455" s="1" t="s">
        <v>386</v>
      </c>
      <c r="B455" s="3" t="s">
        <v>11</v>
      </c>
      <c r="C455" s="3">
        <v>6</v>
      </c>
      <c r="D455" s="3">
        <v>22</v>
      </c>
      <c r="E455" s="3">
        <v>12</v>
      </c>
      <c r="F455" s="5" t="s">
        <v>884</v>
      </c>
      <c r="G455" s="3">
        <v>454</v>
      </c>
      <c r="H455" s="3">
        <v>0</v>
      </c>
      <c r="I455" s="3">
        <v>0</v>
      </c>
      <c r="J455" s="3">
        <v>0</v>
      </c>
      <c r="K455" s="5" t="s">
        <v>820</v>
      </c>
    </row>
    <row r="456" spans="1:11" x14ac:dyDescent="0.2">
      <c r="A456" s="1" t="s">
        <v>528</v>
      </c>
      <c r="B456" s="3" t="s">
        <v>12</v>
      </c>
      <c r="C456" s="3">
        <v>1</v>
      </c>
      <c r="D456" s="3">
        <v>29</v>
      </c>
      <c r="E456" s="3">
        <v>13</v>
      </c>
      <c r="F456" s="5" t="s">
        <v>828</v>
      </c>
      <c r="G456" s="3">
        <v>455</v>
      </c>
      <c r="H456" s="3">
        <v>0</v>
      </c>
      <c r="I456" s="3">
        <v>0</v>
      </c>
      <c r="J456" s="3">
        <v>0</v>
      </c>
      <c r="K456" s="5" t="s">
        <v>820</v>
      </c>
    </row>
    <row r="457" spans="1:11" x14ac:dyDescent="0.2">
      <c r="A457" s="1" t="s">
        <v>372</v>
      </c>
      <c r="B457" s="3" t="s">
        <v>15</v>
      </c>
      <c r="C457" s="3" t="s">
        <v>820</v>
      </c>
      <c r="D457" s="3">
        <v>25</v>
      </c>
      <c r="E457" s="3">
        <v>14</v>
      </c>
      <c r="F457" s="5" t="s">
        <v>828</v>
      </c>
      <c r="G457" s="3">
        <v>456</v>
      </c>
      <c r="H457" s="3">
        <v>0</v>
      </c>
      <c r="I457" s="3">
        <v>0</v>
      </c>
      <c r="J457" s="3">
        <v>0</v>
      </c>
      <c r="K457" s="5" t="s">
        <v>820</v>
      </c>
    </row>
    <row r="458" spans="1:11" x14ac:dyDescent="0.2">
      <c r="A458" s="1" t="s">
        <v>573</v>
      </c>
      <c r="B458" s="3" t="s">
        <v>10</v>
      </c>
      <c r="C458" s="3">
        <v>17</v>
      </c>
      <c r="D458" s="3">
        <v>28</v>
      </c>
      <c r="E458" s="3">
        <v>14</v>
      </c>
      <c r="F458" s="5" t="s">
        <v>828</v>
      </c>
      <c r="G458" s="3">
        <v>457</v>
      </c>
      <c r="H458" s="3">
        <v>0</v>
      </c>
      <c r="I458" s="3">
        <v>0</v>
      </c>
      <c r="J458" s="3">
        <v>0</v>
      </c>
      <c r="K458" s="5" t="s">
        <v>820</v>
      </c>
    </row>
    <row r="459" spans="1:11" x14ac:dyDescent="0.2">
      <c r="A459" s="1" t="s">
        <v>270</v>
      </c>
      <c r="B459" s="3" t="s">
        <v>8</v>
      </c>
      <c r="C459" s="3" t="s">
        <v>820</v>
      </c>
      <c r="D459" s="3">
        <v>21</v>
      </c>
      <c r="E459" s="3">
        <v>12</v>
      </c>
      <c r="F459" s="5" t="s">
        <v>828</v>
      </c>
      <c r="G459" s="3">
        <v>458</v>
      </c>
      <c r="H459" s="3">
        <v>0</v>
      </c>
      <c r="I459" s="3">
        <v>0</v>
      </c>
      <c r="J459" s="3">
        <v>0</v>
      </c>
      <c r="K459" s="5" t="s">
        <v>820</v>
      </c>
    </row>
    <row r="460" spans="1:11" x14ac:dyDescent="0.2">
      <c r="A460" s="1" t="s">
        <v>612</v>
      </c>
      <c r="B460" s="3" t="s">
        <v>1</v>
      </c>
      <c r="C460" s="3">
        <v>8</v>
      </c>
      <c r="D460" s="3">
        <v>22</v>
      </c>
      <c r="E460" s="3">
        <v>13</v>
      </c>
      <c r="F460" s="5" t="s">
        <v>821</v>
      </c>
      <c r="G460" s="3">
        <v>459</v>
      </c>
      <c r="H460" s="3">
        <v>0</v>
      </c>
      <c r="I460" s="3">
        <v>0</v>
      </c>
      <c r="J460" s="3">
        <v>0</v>
      </c>
      <c r="K460" s="5" t="s">
        <v>820</v>
      </c>
    </row>
    <row r="461" spans="1:11" x14ac:dyDescent="0.2">
      <c r="A461" s="1" t="s">
        <v>296</v>
      </c>
      <c r="B461" s="3" t="s">
        <v>13</v>
      </c>
      <c r="C461" s="3" t="s">
        <v>820</v>
      </c>
      <c r="D461" s="3">
        <v>21</v>
      </c>
      <c r="E461" s="3">
        <v>13</v>
      </c>
      <c r="F461" s="5" t="s">
        <v>828</v>
      </c>
      <c r="G461" s="3">
        <v>460</v>
      </c>
      <c r="H461" s="3">
        <v>0</v>
      </c>
      <c r="I461" s="3">
        <v>0</v>
      </c>
      <c r="J461" s="3">
        <v>0</v>
      </c>
      <c r="K461" s="5" t="s">
        <v>820</v>
      </c>
    </row>
    <row r="462" spans="1:11" x14ac:dyDescent="0.2">
      <c r="A462" s="1" t="s">
        <v>796</v>
      </c>
      <c r="B462" s="3" t="s">
        <v>3</v>
      </c>
      <c r="C462" s="3">
        <v>2</v>
      </c>
      <c r="D462" s="3">
        <v>22</v>
      </c>
      <c r="E462" s="3">
        <v>12</v>
      </c>
      <c r="F462" s="5" t="s">
        <v>825</v>
      </c>
      <c r="G462" s="3">
        <v>461</v>
      </c>
      <c r="H462" s="3">
        <v>0</v>
      </c>
      <c r="I462" s="3">
        <v>0</v>
      </c>
      <c r="J462" s="3">
        <v>0</v>
      </c>
      <c r="K462" s="5" t="s">
        <v>820</v>
      </c>
    </row>
    <row r="463" spans="1:11" x14ac:dyDescent="0.2">
      <c r="A463" s="1" t="s">
        <v>565</v>
      </c>
      <c r="B463" s="3" t="s">
        <v>1</v>
      </c>
      <c r="C463" s="3">
        <v>6</v>
      </c>
      <c r="D463" s="3">
        <v>21</v>
      </c>
      <c r="E463" s="3">
        <v>13</v>
      </c>
      <c r="F463" s="5" t="s">
        <v>828</v>
      </c>
      <c r="G463" s="3">
        <v>462</v>
      </c>
      <c r="H463" s="3">
        <v>0</v>
      </c>
      <c r="I463" s="3">
        <v>0</v>
      </c>
      <c r="J463" s="3">
        <v>0</v>
      </c>
      <c r="K463" s="5" t="s">
        <v>820</v>
      </c>
    </row>
    <row r="464" spans="1:11" x14ac:dyDescent="0.2">
      <c r="A464" s="1" t="s">
        <v>761</v>
      </c>
      <c r="B464" s="3" t="s">
        <v>1</v>
      </c>
      <c r="C464" s="3">
        <v>7</v>
      </c>
      <c r="D464" s="3">
        <v>21</v>
      </c>
      <c r="E464" s="3">
        <v>13</v>
      </c>
      <c r="F464" s="5" t="s">
        <v>828</v>
      </c>
      <c r="G464" s="3">
        <v>463</v>
      </c>
      <c r="H464" s="3">
        <v>0</v>
      </c>
      <c r="I464" s="3">
        <v>0</v>
      </c>
      <c r="J464" s="3">
        <v>0</v>
      </c>
      <c r="K464" s="5" t="s">
        <v>820</v>
      </c>
    </row>
    <row r="465" spans="1:11" x14ac:dyDescent="0.2">
      <c r="A465" s="1" t="s">
        <v>788</v>
      </c>
      <c r="B465" s="3" t="s">
        <v>6</v>
      </c>
      <c r="C465" s="3" t="s">
        <v>820</v>
      </c>
      <c r="D465" s="3">
        <v>21</v>
      </c>
      <c r="E465" s="3">
        <v>10</v>
      </c>
      <c r="F465" s="5" t="s">
        <v>828</v>
      </c>
      <c r="G465" s="3">
        <v>464</v>
      </c>
      <c r="H465" s="3">
        <v>0</v>
      </c>
      <c r="I465" s="3">
        <v>0</v>
      </c>
      <c r="J465" s="3">
        <v>0</v>
      </c>
      <c r="K465" s="5" t="s">
        <v>820</v>
      </c>
    </row>
    <row r="466" spans="1:11" x14ac:dyDescent="0.2">
      <c r="A466" s="1" t="s">
        <v>194</v>
      </c>
      <c r="B466" s="3" t="s">
        <v>10</v>
      </c>
      <c r="C466" s="3" t="s">
        <v>820</v>
      </c>
      <c r="D466" s="3">
        <v>21</v>
      </c>
      <c r="E466" s="3">
        <v>14</v>
      </c>
      <c r="F466" s="5" t="s">
        <v>825</v>
      </c>
      <c r="G466" s="3">
        <v>465</v>
      </c>
      <c r="H466" s="3">
        <v>0</v>
      </c>
      <c r="I466" s="3">
        <v>0</v>
      </c>
      <c r="J466" s="3">
        <v>0</v>
      </c>
      <c r="K466" s="5" t="s">
        <v>820</v>
      </c>
    </row>
    <row r="467" spans="1:11" x14ac:dyDescent="0.2">
      <c r="A467" s="1" t="s">
        <v>707</v>
      </c>
      <c r="B467" s="3" t="s">
        <v>16</v>
      </c>
      <c r="C467" s="3">
        <v>7</v>
      </c>
      <c r="D467" s="3">
        <v>21</v>
      </c>
      <c r="E467" s="3">
        <v>14</v>
      </c>
      <c r="F467" s="5" t="s">
        <v>821</v>
      </c>
      <c r="G467" s="3">
        <v>466</v>
      </c>
      <c r="H467" s="3">
        <v>0</v>
      </c>
      <c r="I467" s="3">
        <v>0</v>
      </c>
      <c r="J467" s="3">
        <v>0</v>
      </c>
      <c r="K467" s="5" t="s">
        <v>820</v>
      </c>
    </row>
    <row r="468" spans="1:11" x14ac:dyDescent="0.2">
      <c r="A468" s="1" t="s">
        <v>831</v>
      </c>
      <c r="B468" s="3" t="s">
        <v>3</v>
      </c>
      <c r="C468" s="3">
        <v>6</v>
      </c>
      <c r="D468" s="3">
        <v>23</v>
      </c>
      <c r="E468" s="3">
        <v>12</v>
      </c>
      <c r="F468" s="5" t="s">
        <v>824</v>
      </c>
      <c r="G468" s="3">
        <v>467</v>
      </c>
      <c r="H468" s="3">
        <v>0</v>
      </c>
      <c r="I468" s="3">
        <v>0</v>
      </c>
      <c r="J468" s="3">
        <v>0</v>
      </c>
      <c r="K468" s="5">
        <v>11</v>
      </c>
    </row>
    <row r="469" spans="1:11" x14ac:dyDescent="0.2">
      <c r="A469" s="1" t="s">
        <v>599</v>
      </c>
      <c r="B469" s="3" t="s">
        <v>14</v>
      </c>
      <c r="C469" s="3">
        <v>10</v>
      </c>
      <c r="D469" s="3">
        <v>21</v>
      </c>
      <c r="E469" s="3">
        <v>12</v>
      </c>
      <c r="F469" s="5" t="s">
        <v>880</v>
      </c>
      <c r="G469" s="3">
        <v>468</v>
      </c>
      <c r="H469" s="3">
        <v>0</v>
      </c>
      <c r="I469" s="3">
        <v>0</v>
      </c>
      <c r="J469" s="3">
        <v>0</v>
      </c>
      <c r="K469" s="5" t="s">
        <v>820</v>
      </c>
    </row>
    <row r="470" spans="1:11" x14ac:dyDescent="0.2">
      <c r="A470" s="1" t="s">
        <v>229</v>
      </c>
      <c r="B470" s="3" t="s">
        <v>12</v>
      </c>
      <c r="C470" s="3">
        <v>1</v>
      </c>
      <c r="D470" s="3">
        <v>22</v>
      </c>
      <c r="E470" s="3">
        <v>13</v>
      </c>
      <c r="F470" s="5" t="s">
        <v>884</v>
      </c>
      <c r="G470" s="3">
        <v>469</v>
      </c>
      <c r="H470" s="3">
        <v>0</v>
      </c>
      <c r="I470" s="3">
        <v>0</v>
      </c>
      <c r="J470" s="3">
        <v>0</v>
      </c>
      <c r="K470" s="5" t="s">
        <v>820</v>
      </c>
    </row>
    <row r="471" spans="1:11" x14ac:dyDescent="0.2">
      <c r="A471" s="1" t="s">
        <v>166</v>
      </c>
      <c r="B471" s="3" t="s">
        <v>17</v>
      </c>
      <c r="C471" s="3">
        <v>1</v>
      </c>
      <c r="D471" s="3">
        <v>21</v>
      </c>
      <c r="E471" s="3">
        <v>14</v>
      </c>
      <c r="F471" s="5" t="s">
        <v>824</v>
      </c>
      <c r="G471" s="3">
        <v>470</v>
      </c>
      <c r="H471" s="3">
        <v>0</v>
      </c>
      <c r="I471" s="3">
        <v>0</v>
      </c>
      <c r="J471" s="3">
        <v>0</v>
      </c>
      <c r="K471" s="5" t="s">
        <v>820</v>
      </c>
    </row>
    <row r="472" spans="1:11" x14ac:dyDescent="0.2">
      <c r="A472" s="1" t="s">
        <v>509</v>
      </c>
      <c r="B472" s="3" t="s">
        <v>15</v>
      </c>
      <c r="C472" s="3">
        <v>17</v>
      </c>
      <c r="D472" s="3">
        <v>21</v>
      </c>
      <c r="E472" s="3">
        <v>14</v>
      </c>
      <c r="F472" s="5" t="s">
        <v>828</v>
      </c>
      <c r="G472" s="3">
        <v>471</v>
      </c>
      <c r="H472" s="3">
        <v>0</v>
      </c>
      <c r="I472" s="3">
        <v>0</v>
      </c>
      <c r="J472" s="3">
        <v>0</v>
      </c>
      <c r="K472" s="5" t="s">
        <v>820</v>
      </c>
    </row>
    <row r="473" spans="1:11" x14ac:dyDescent="0.2">
      <c r="A473" s="1" t="s">
        <v>242</v>
      </c>
      <c r="B473" s="3" t="s">
        <v>4</v>
      </c>
      <c r="C473" s="3" t="s">
        <v>820</v>
      </c>
      <c r="D473" s="3">
        <v>22</v>
      </c>
      <c r="E473" s="3">
        <v>14</v>
      </c>
      <c r="F473" s="5" t="s">
        <v>824</v>
      </c>
      <c r="G473" s="3">
        <v>472</v>
      </c>
      <c r="H473" s="3">
        <v>0</v>
      </c>
      <c r="I473" s="3">
        <v>0</v>
      </c>
      <c r="J473" s="3">
        <v>0</v>
      </c>
      <c r="K473" s="5" t="s">
        <v>820</v>
      </c>
    </row>
    <row r="474" spans="1:11" x14ac:dyDescent="0.2">
      <c r="A474" s="1" t="s">
        <v>28</v>
      </c>
      <c r="B474" s="3" t="s">
        <v>1</v>
      </c>
      <c r="C474" s="3" t="s">
        <v>820</v>
      </c>
      <c r="D474" s="3">
        <v>21</v>
      </c>
      <c r="E474" s="3">
        <v>13</v>
      </c>
      <c r="F474" s="5" t="s">
        <v>825</v>
      </c>
      <c r="G474" s="3">
        <v>473</v>
      </c>
      <c r="H474" s="3">
        <v>0</v>
      </c>
      <c r="I474" s="3">
        <v>0</v>
      </c>
      <c r="J474" s="3">
        <v>0</v>
      </c>
      <c r="K474" s="5" t="s">
        <v>820</v>
      </c>
    </row>
    <row r="475" spans="1:11" x14ac:dyDescent="0.2">
      <c r="A475" s="1" t="s">
        <v>213</v>
      </c>
      <c r="B475" s="3" t="s">
        <v>1</v>
      </c>
      <c r="C475" s="3">
        <v>8</v>
      </c>
      <c r="D475" s="3">
        <v>21</v>
      </c>
      <c r="E475" s="3">
        <v>13</v>
      </c>
      <c r="F475" s="5" t="s">
        <v>883</v>
      </c>
      <c r="G475" s="3">
        <v>474</v>
      </c>
      <c r="H475" s="3">
        <v>0</v>
      </c>
      <c r="I475" s="3">
        <v>0</v>
      </c>
      <c r="J475" s="3">
        <v>0</v>
      </c>
      <c r="K475" s="5" t="s">
        <v>820</v>
      </c>
    </row>
    <row r="476" spans="1:11" x14ac:dyDescent="0.2">
      <c r="A476" s="1" t="s">
        <v>521</v>
      </c>
      <c r="B476" s="3" t="s">
        <v>3</v>
      </c>
      <c r="C476" s="3">
        <v>4</v>
      </c>
      <c r="D476" s="3">
        <v>21</v>
      </c>
      <c r="E476" s="3">
        <v>12</v>
      </c>
      <c r="F476" s="5" t="s">
        <v>828</v>
      </c>
      <c r="G476" s="3">
        <v>475</v>
      </c>
      <c r="H476" s="3">
        <v>0</v>
      </c>
      <c r="I476" s="3">
        <v>0</v>
      </c>
      <c r="J476" s="3">
        <v>0</v>
      </c>
      <c r="K476" s="5" t="s">
        <v>820</v>
      </c>
    </row>
    <row r="477" spans="1:11" x14ac:dyDescent="0.2">
      <c r="A477" s="1" t="s">
        <v>740</v>
      </c>
      <c r="B477" s="3" t="s">
        <v>5</v>
      </c>
      <c r="C477" s="3">
        <v>9</v>
      </c>
      <c r="D477" s="3">
        <v>26</v>
      </c>
      <c r="E477" s="3">
        <v>13</v>
      </c>
      <c r="F477" s="5" t="s">
        <v>880</v>
      </c>
      <c r="G477" s="3">
        <v>476</v>
      </c>
      <c r="H477" s="3">
        <v>0</v>
      </c>
      <c r="I477" s="3">
        <v>0</v>
      </c>
      <c r="J477" s="3">
        <v>0</v>
      </c>
      <c r="K477" s="5" t="s">
        <v>820</v>
      </c>
    </row>
    <row r="478" spans="1:11" x14ac:dyDescent="0.2">
      <c r="A478" s="1" t="s">
        <v>389</v>
      </c>
      <c r="B478" s="3" t="s">
        <v>12</v>
      </c>
      <c r="C478" s="3" t="s">
        <v>820</v>
      </c>
      <c r="D478" s="3">
        <v>27</v>
      </c>
      <c r="E478" s="3">
        <v>13</v>
      </c>
      <c r="F478" s="5" t="s">
        <v>828</v>
      </c>
      <c r="G478" s="3">
        <v>477</v>
      </c>
      <c r="H478" s="3">
        <v>0</v>
      </c>
      <c r="I478" s="3">
        <v>0</v>
      </c>
      <c r="J478" s="3">
        <v>0</v>
      </c>
      <c r="K478" s="5" t="s">
        <v>820</v>
      </c>
    </row>
    <row r="479" spans="1:11" x14ac:dyDescent="0.2">
      <c r="A479" s="1" t="s">
        <v>513</v>
      </c>
      <c r="B479" s="3" t="s">
        <v>17</v>
      </c>
      <c r="C479" s="3">
        <v>19</v>
      </c>
      <c r="D479" s="3">
        <v>25</v>
      </c>
      <c r="E479" s="3">
        <v>14</v>
      </c>
      <c r="F479" s="5" t="s">
        <v>820</v>
      </c>
      <c r="G479" s="3">
        <v>478</v>
      </c>
      <c r="H479" s="3" t="s">
        <v>820</v>
      </c>
      <c r="I479" s="3" t="s">
        <v>820</v>
      </c>
      <c r="J479" s="3" t="s">
        <v>820</v>
      </c>
      <c r="K479" s="5" t="s">
        <v>820</v>
      </c>
    </row>
    <row r="480" spans="1:11" x14ac:dyDescent="0.2">
      <c r="A480" s="1" t="s">
        <v>392</v>
      </c>
      <c r="B480" s="3" t="s">
        <v>12</v>
      </c>
      <c r="C480" s="3">
        <v>21</v>
      </c>
      <c r="D480" s="3">
        <v>22</v>
      </c>
      <c r="E480" s="3">
        <v>13</v>
      </c>
      <c r="F480" s="5" t="s">
        <v>820</v>
      </c>
      <c r="G480" s="3">
        <v>479</v>
      </c>
      <c r="H480" s="3" t="s">
        <v>820</v>
      </c>
      <c r="I480" s="3" t="s">
        <v>820</v>
      </c>
      <c r="J480" s="3" t="s">
        <v>820</v>
      </c>
      <c r="K480" s="5">
        <v>1</v>
      </c>
    </row>
    <row r="481" spans="1:11" x14ac:dyDescent="0.2">
      <c r="A481" s="1" t="s">
        <v>230</v>
      </c>
      <c r="B481" s="3" t="s">
        <v>6</v>
      </c>
      <c r="C481" s="3">
        <v>13</v>
      </c>
      <c r="D481" s="3">
        <v>20</v>
      </c>
      <c r="E481" s="3">
        <v>10</v>
      </c>
      <c r="F481" s="5" t="s">
        <v>820</v>
      </c>
      <c r="G481" s="3">
        <v>480</v>
      </c>
      <c r="H481" s="3" t="s">
        <v>820</v>
      </c>
      <c r="I481" s="3" t="s">
        <v>820</v>
      </c>
      <c r="J481" s="3" t="s">
        <v>820</v>
      </c>
      <c r="K481" s="5" t="s">
        <v>820</v>
      </c>
    </row>
    <row r="482" spans="1:11" x14ac:dyDescent="0.2">
      <c r="A482" s="1" t="s">
        <v>795</v>
      </c>
      <c r="B482" s="3" t="s">
        <v>5</v>
      </c>
      <c r="C482" s="3">
        <v>1</v>
      </c>
      <c r="D482" s="3">
        <v>24</v>
      </c>
      <c r="E482" s="3">
        <v>13</v>
      </c>
      <c r="F482" s="5" t="s">
        <v>820</v>
      </c>
      <c r="G482" s="3">
        <v>481</v>
      </c>
      <c r="H482" s="3" t="s">
        <v>820</v>
      </c>
      <c r="I482" s="3" t="s">
        <v>820</v>
      </c>
      <c r="J482" s="3" t="s">
        <v>820</v>
      </c>
      <c r="K482" s="5" t="s">
        <v>820</v>
      </c>
    </row>
    <row r="483" spans="1:11" x14ac:dyDescent="0.2">
      <c r="A483" s="1" t="s">
        <v>787</v>
      </c>
      <c r="B483" s="3" t="s">
        <v>12</v>
      </c>
      <c r="C483" s="3">
        <v>15</v>
      </c>
      <c r="D483" s="3">
        <v>23</v>
      </c>
      <c r="E483" s="3">
        <v>13</v>
      </c>
      <c r="F483" s="5" t="s">
        <v>820</v>
      </c>
      <c r="G483" s="3">
        <v>482</v>
      </c>
      <c r="H483" s="3" t="s">
        <v>820</v>
      </c>
      <c r="I483" s="3" t="s">
        <v>820</v>
      </c>
      <c r="J483" s="3" t="s">
        <v>820</v>
      </c>
      <c r="K483" s="5" t="s">
        <v>820</v>
      </c>
    </row>
    <row r="484" spans="1:11" x14ac:dyDescent="0.2">
      <c r="A484" s="1" t="s">
        <v>24</v>
      </c>
      <c r="B484" s="3" t="s">
        <v>8</v>
      </c>
      <c r="C484" s="3">
        <v>10</v>
      </c>
      <c r="D484" s="3">
        <v>24</v>
      </c>
      <c r="E484" s="3">
        <v>12</v>
      </c>
      <c r="F484" s="5" t="s">
        <v>820</v>
      </c>
      <c r="G484" s="3">
        <v>483</v>
      </c>
      <c r="H484" s="3" t="s">
        <v>820</v>
      </c>
      <c r="I484" s="3" t="s">
        <v>820</v>
      </c>
      <c r="J484" s="3" t="s">
        <v>820</v>
      </c>
      <c r="K484" s="5" t="s">
        <v>820</v>
      </c>
    </row>
    <row r="485" spans="1:11" x14ac:dyDescent="0.2">
      <c r="A485" s="1" t="s">
        <v>524</v>
      </c>
      <c r="B485" s="3" t="s">
        <v>15</v>
      </c>
      <c r="C485" s="3">
        <v>21</v>
      </c>
      <c r="D485" s="3">
        <v>20</v>
      </c>
      <c r="E485" s="3">
        <v>14</v>
      </c>
      <c r="F485" s="5" t="s">
        <v>820</v>
      </c>
      <c r="G485" s="3">
        <v>484</v>
      </c>
      <c r="H485" s="3" t="s">
        <v>820</v>
      </c>
      <c r="I485" s="3" t="s">
        <v>820</v>
      </c>
      <c r="J485" s="3" t="s">
        <v>820</v>
      </c>
      <c r="K485" s="5" t="s">
        <v>820</v>
      </c>
    </row>
    <row r="486" spans="1:11" x14ac:dyDescent="0.2">
      <c r="A486" s="1" t="s">
        <v>728</v>
      </c>
      <c r="B486" s="3" t="s">
        <v>8</v>
      </c>
      <c r="C486" s="3">
        <v>22</v>
      </c>
      <c r="D486" s="3">
        <v>29</v>
      </c>
      <c r="E486" s="3">
        <v>12</v>
      </c>
      <c r="F486" s="5" t="s">
        <v>820</v>
      </c>
      <c r="G486" s="3">
        <v>485</v>
      </c>
      <c r="H486" s="3" t="s">
        <v>820</v>
      </c>
      <c r="I486" s="3" t="s">
        <v>820</v>
      </c>
      <c r="J486" s="3" t="s">
        <v>820</v>
      </c>
      <c r="K486" s="5">
        <v>7</v>
      </c>
    </row>
    <row r="487" spans="1:11" x14ac:dyDescent="0.2">
      <c r="A487" s="1" t="s">
        <v>87</v>
      </c>
      <c r="B487" s="3" t="s">
        <v>9</v>
      </c>
      <c r="C487" s="3">
        <v>2</v>
      </c>
      <c r="D487" s="3">
        <v>20</v>
      </c>
      <c r="E487" s="3">
        <v>10</v>
      </c>
      <c r="F487" s="5" t="s">
        <v>820</v>
      </c>
      <c r="G487" s="3">
        <v>486</v>
      </c>
      <c r="H487" s="3" t="s">
        <v>820</v>
      </c>
      <c r="I487" s="3" t="s">
        <v>820</v>
      </c>
      <c r="J487" s="3" t="s">
        <v>820</v>
      </c>
      <c r="K487" s="5" t="s">
        <v>820</v>
      </c>
    </row>
    <row r="488" spans="1:11" x14ac:dyDescent="0.2">
      <c r="A488" s="1" t="s">
        <v>701</v>
      </c>
      <c r="B488" s="3" t="s">
        <v>5</v>
      </c>
      <c r="C488" s="3">
        <v>13</v>
      </c>
      <c r="D488" s="3">
        <v>24</v>
      </c>
      <c r="E488" s="3">
        <v>13</v>
      </c>
      <c r="F488" s="5" t="s">
        <v>820</v>
      </c>
      <c r="G488" s="3">
        <v>487</v>
      </c>
      <c r="H488" s="3" t="s">
        <v>820</v>
      </c>
      <c r="I488" s="3" t="s">
        <v>820</v>
      </c>
      <c r="J488" s="3" t="s">
        <v>820</v>
      </c>
      <c r="K488" s="5" t="s">
        <v>820</v>
      </c>
    </row>
    <row r="489" spans="1:11" x14ac:dyDescent="0.2">
      <c r="A489" s="1" t="s">
        <v>487</v>
      </c>
      <c r="B489" s="3" t="s">
        <v>7</v>
      </c>
      <c r="C489" s="3">
        <v>22</v>
      </c>
      <c r="D489" s="3">
        <v>24</v>
      </c>
      <c r="E489" s="3">
        <v>13</v>
      </c>
      <c r="F489" s="5" t="s">
        <v>820</v>
      </c>
      <c r="G489" s="3">
        <v>488</v>
      </c>
      <c r="H489" s="3" t="s">
        <v>820</v>
      </c>
      <c r="I489" s="3" t="s">
        <v>820</v>
      </c>
      <c r="J489" s="3" t="s">
        <v>820</v>
      </c>
      <c r="K489" s="5" t="s">
        <v>820</v>
      </c>
    </row>
    <row r="490" spans="1:11" x14ac:dyDescent="0.2">
      <c r="A490" s="1" t="s">
        <v>578</v>
      </c>
      <c r="B490" s="3" t="s">
        <v>7</v>
      </c>
      <c r="C490" s="3">
        <v>19</v>
      </c>
      <c r="D490" s="3">
        <v>20</v>
      </c>
      <c r="E490" s="3">
        <v>13</v>
      </c>
      <c r="F490" s="5" t="s">
        <v>820</v>
      </c>
      <c r="G490" s="3">
        <v>489</v>
      </c>
      <c r="H490" s="3" t="s">
        <v>820</v>
      </c>
      <c r="I490" s="3" t="s">
        <v>820</v>
      </c>
      <c r="J490" s="3" t="s">
        <v>820</v>
      </c>
      <c r="K490" s="5" t="s">
        <v>820</v>
      </c>
    </row>
    <row r="491" spans="1:11" x14ac:dyDescent="0.2">
      <c r="A491" s="1" t="s">
        <v>472</v>
      </c>
      <c r="B491" s="3" t="s">
        <v>13</v>
      </c>
      <c r="C491" s="3">
        <v>13</v>
      </c>
      <c r="D491" s="3">
        <v>21</v>
      </c>
      <c r="E491" s="3">
        <v>13</v>
      </c>
      <c r="F491" s="5" t="s">
        <v>820</v>
      </c>
      <c r="G491" s="3">
        <v>490</v>
      </c>
      <c r="H491" s="3" t="s">
        <v>820</v>
      </c>
      <c r="I491" s="3" t="s">
        <v>820</v>
      </c>
      <c r="J491" s="3" t="s">
        <v>820</v>
      </c>
      <c r="K491" s="5" t="s">
        <v>820</v>
      </c>
    </row>
    <row r="492" spans="1:11" x14ac:dyDescent="0.2">
      <c r="A492" s="1" t="s">
        <v>340</v>
      </c>
      <c r="B492" s="3" t="s">
        <v>12</v>
      </c>
      <c r="C492" s="3">
        <v>10</v>
      </c>
      <c r="D492" s="3">
        <v>21</v>
      </c>
      <c r="E492" s="3">
        <v>13</v>
      </c>
      <c r="F492" s="5" t="s">
        <v>820</v>
      </c>
      <c r="G492" s="3">
        <v>491</v>
      </c>
      <c r="H492" s="3" t="s">
        <v>820</v>
      </c>
      <c r="I492" s="3" t="s">
        <v>820</v>
      </c>
      <c r="J492" s="3" t="s">
        <v>820</v>
      </c>
      <c r="K492" s="5" t="s">
        <v>820</v>
      </c>
    </row>
    <row r="493" spans="1:11" x14ac:dyDescent="0.2">
      <c r="A493" s="1" t="s">
        <v>571</v>
      </c>
      <c r="B493" s="3" t="s">
        <v>2</v>
      </c>
      <c r="C493" s="3">
        <v>22</v>
      </c>
      <c r="D493" s="3">
        <v>20</v>
      </c>
      <c r="E493" s="3">
        <v>13</v>
      </c>
      <c r="F493" s="5" t="s">
        <v>820</v>
      </c>
      <c r="G493" s="3">
        <v>492</v>
      </c>
      <c r="H493" s="3" t="s">
        <v>820</v>
      </c>
      <c r="I493" s="3" t="s">
        <v>820</v>
      </c>
      <c r="J493" s="3" t="s">
        <v>820</v>
      </c>
      <c r="K493" s="5" t="s">
        <v>820</v>
      </c>
    </row>
    <row r="494" spans="1:11" x14ac:dyDescent="0.2">
      <c r="A494" s="1" t="s">
        <v>210</v>
      </c>
      <c r="B494" s="3" t="s">
        <v>8</v>
      </c>
      <c r="C494" s="3">
        <v>7</v>
      </c>
      <c r="D494" s="3">
        <v>21</v>
      </c>
      <c r="E494" s="3">
        <v>12</v>
      </c>
      <c r="F494" s="5" t="s">
        <v>820</v>
      </c>
      <c r="G494" s="3">
        <v>493</v>
      </c>
      <c r="H494" s="3" t="s">
        <v>820</v>
      </c>
      <c r="I494" s="3" t="s">
        <v>820</v>
      </c>
      <c r="J494" s="3" t="s">
        <v>820</v>
      </c>
      <c r="K494" s="5" t="s">
        <v>820</v>
      </c>
    </row>
    <row r="495" spans="1:11" x14ac:dyDescent="0.2">
      <c r="A495" s="1" t="s">
        <v>765</v>
      </c>
      <c r="B495" s="3" t="s">
        <v>2</v>
      </c>
      <c r="C495" s="3">
        <v>9</v>
      </c>
      <c r="D495" s="3">
        <v>23</v>
      </c>
      <c r="E495" s="3">
        <v>13</v>
      </c>
      <c r="F495" s="5" t="s">
        <v>820</v>
      </c>
      <c r="G495" s="3">
        <v>494</v>
      </c>
      <c r="H495" s="3" t="s">
        <v>820</v>
      </c>
      <c r="I495" s="3" t="s">
        <v>820</v>
      </c>
      <c r="J495" s="3" t="s">
        <v>820</v>
      </c>
      <c r="K495" s="5" t="s">
        <v>820</v>
      </c>
    </row>
    <row r="496" spans="1:11" x14ac:dyDescent="0.2">
      <c r="A496" s="1" t="s">
        <v>780</v>
      </c>
      <c r="B496" s="3" t="s">
        <v>14</v>
      </c>
      <c r="C496" s="3">
        <v>22</v>
      </c>
      <c r="D496" s="3">
        <v>20</v>
      </c>
      <c r="E496" s="3">
        <v>12</v>
      </c>
      <c r="F496" s="5" t="s">
        <v>820</v>
      </c>
      <c r="G496" s="3">
        <v>495</v>
      </c>
      <c r="H496" s="3" t="s">
        <v>820</v>
      </c>
      <c r="I496" s="3" t="s">
        <v>820</v>
      </c>
      <c r="J496" s="3" t="s">
        <v>820</v>
      </c>
      <c r="K496" s="5" t="s">
        <v>820</v>
      </c>
    </row>
    <row r="497" spans="1:11" x14ac:dyDescent="0.2">
      <c r="A497" s="1" t="s">
        <v>105</v>
      </c>
      <c r="B497" s="3" t="s">
        <v>7</v>
      </c>
      <c r="C497" s="3">
        <v>4</v>
      </c>
      <c r="D497" s="3">
        <v>27</v>
      </c>
      <c r="E497" s="3">
        <v>13</v>
      </c>
      <c r="F497" s="5" t="s">
        <v>820</v>
      </c>
      <c r="G497" s="3">
        <v>496</v>
      </c>
      <c r="H497" s="3" t="s">
        <v>820</v>
      </c>
      <c r="I497" s="3" t="s">
        <v>820</v>
      </c>
      <c r="J497" s="3" t="s">
        <v>820</v>
      </c>
      <c r="K497" s="5" t="s">
        <v>820</v>
      </c>
    </row>
    <row r="498" spans="1:11" x14ac:dyDescent="0.2">
      <c r="A498" s="1" t="s">
        <v>306</v>
      </c>
      <c r="B498" s="3" t="s">
        <v>7</v>
      </c>
      <c r="C498" s="3">
        <v>17</v>
      </c>
      <c r="D498" s="3">
        <v>24</v>
      </c>
      <c r="E498" s="3">
        <v>13</v>
      </c>
      <c r="F498" s="5" t="s">
        <v>820</v>
      </c>
      <c r="G498" s="3">
        <v>497</v>
      </c>
      <c r="H498" s="3" t="s">
        <v>820</v>
      </c>
      <c r="I498" s="3" t="s">
        <v>820</v>
      </c>
      <c r="J498" s="3" t="s">
        <v>820</v>
      </c>
      <c r="K498" s="5" t="s">
        <v>820</v>
      </c>
    </row>
    <row r="499" spans="1:11" x14ac:dyDescent="0.2">
      <c r="A499" s="1" t="s">
        <v>597</v>
      </c>
      <c r="B499" s="3" t="s">
        <v>5</v>
      </c>
      <c r="C499" s="3">
        <v>18</v>
      </c>
      <c r="D499" s="3">
        <v>21</v>
      </c>
      <c r="E499" s="3">
        <v>13</v>
      </c>
      <c r="F499" s="5" t="s">
        <v>820</v>
      </c>
      <c r="G499" s="3">
        <v>498</v>
      </c>
      <c r="H499" s="3" t="s">
        <v>820</v>
      </c>
      <c r="I499" s="3" t="s">
        <v>820</v>
      </c>
      <c r="J499" s="3" t="s">
        <v>820</v>
      </c>
      <c r="K499" s="5" t="s">
        <v>820</v>
      </c>
    </row>
    <row r="500" spans="1:11" x14ac:dyDescent="0.2">
      <c r="A500" s="1" t="s">
        <v>463</v>
      </c>
      <c r="B500" s="3" t="s">
        <v>16</v>
      </c>
      <c r="C500" s="3">
        <v>7</v>
      </c>
      <c r="D500" s="3">
        <v>21</v>
      </c>
      <c r="E500" s="3">
        <v>14</v>
      </c>
      <c r="F500" s="5" t="s">
        <v>820</v>
      </c>
      <c r="G500" s="3">
        <v>499</v>
      </c>
      <c r="H500" s="3" t="s">
        <v>820</v>
      </c>
      <c r="I500" s="3" t="s">
        <v>820</v>
      </c>
      <c r="J500" s="3" t="s">
        <v>820</v>
      </c>
      <c r="K500" s="5" t="s">
        <v>820</v>
      </c>
    </row>
    <row r="501" spans="1:11" x14ac:dyDescent="0.2">
      <c r="A501" s="1" t="s">
        <v>576</v>
      </c>
      <c r="B501" s="3" t="s">
        <v>15</v>
      </c>
      <c r="C501" s="3">
        <v>18</v>
      </c>
      <c r="D501" s="3">
        <v>21</v>
      </c>
      <c r="E501" s="3">
        <v>14</v>
      </c>
      <c r="F501" s="5" t="s">
        <v>820</v>
      </c>
      <c r="G501" s="3">
        <v>500</v>
      </c>
      <c r="H501" s="3" t="s">
        <v>820</v>
      </c>
      <c r="I501" s="3" t="s">
        <v>820</v>
      </c>
      <c r="J501" s="3" t="s">
        <v>820</v>
      </c>
      <c r="K501" s="5" t="s">
        <v>820</v>
      </c>
    </row>
    <row r="502" spans="1:11" x14ac:dyDescent="0.2">
      <c r="A502" s="1" t="s">
        <v>781</v>
      </c>
      <c r="B502" s="3" t="s">
        <v>6</v>
      </c>
      <c r="C502" s="3">
        <v>22</v>
      </c>
      <c r="D502" s="3">
        <v>21</v>
      </c>
      <c r="E502" s="3">
        <v>10</v>
      </c>
      <c r="F502" s="5" t="s">
        <v>820</v>
      </c>
      <c r="G502" s="3">
        <v>501</v>
      </c>
      <c r="H502" s="3" t="s">
        <v>820</v>
      </c>
      <c r="I502" s="3" t="s">
        <v>820</v>
      </c>
      <c r="J502" s="3" t="s">
        <v>820</v>
      </c>
      <c r="K502" s="5" t="s">
        <v>820</v>
      </c>
    </row>
    <row r="503" spans="1:11" x14ac:dyDescent="0.2">
      <c r="A503" s="1" t="s">
        <v>281</v>
      </c>
      <c r="B503" s="3" t="s">
        <v>4</v>
      </c>
      <c r="C503" s="3">
        <v>22</v>
      </c>
      <c r="D503" s="3">
        <v>20</v>
      </c>
      <c r="E503" s="3">
        <v>14</v>
      </c>
      <c r="F503" s="5" t="s">
        <v>820</v>
      </c>
      <c r="G503" s="3">
        <v>502</v>
      </c>
      <c r="H503" s="3" t="s">
        <v>820</v>
      </c>
      <c r="I503" s="3" t="s">
        <v>820</v>
      </c>
      <c r="J503" s="3" t="s">
        <v>820</v>
      </c>
      <c r="K503" s="5" t="s">
        <v>820</v>
      </c>
    </row>
    <row r="504" spans="1:11" x14ac:dyDescent="0.2">
      <c r="A504" s="1" t="s">
        <v>27</v>
      </c>
      <c r="B504" s="3" t="s">
        <v>6</v>
      </c>
      <c r="C504" s="3">
        <v>14</v>
      </c>
      <c r="D504" s="3">
        <v>20</v>
      </c>
      <c r="E504" s="3">
        <v>10</v>
      </c>
      <c r="F504" s="5" t="s">
        <v>820</v>
      </c>
      <c r="G504" s="3">
        <v>503</v>
      </c>
      <c r="H504" s="3" t="s">
        <v>820</v>
      </c>
      <c r="I504" s="3" t="s">
        <v>820</v>
      </c>
      <c r="J504" s="3" t="s">
        <v>820</v>
      </c>
      <c r="K504" s="5" t="s">
        <v>820</v>
      </c>
    </row>
    <row r="505" spans="1:11" x14ac:dyDescent="0.2">
      <c r="A505" s="1" t="s">
        <v>239</v>
      </c>
      <c r="B505" s="3" t="s">
        <v>7</v>
      </c>
      <c r="C505" s="3">
        <v>2</v>
      </c>
      <c r="D505" s="3">
        <v>20</v>
      </c>
      <c r="E505" s="3">
        <v>13</v>
      </c>
      <c r="F505" s="5" t="s">
        <v>820</v>
      </c>
      <c r="G505" s="3">
        <v>504</v>
      </c>
      <c r="H505" s="3" t="s">
        <v>820</v>
      </c>
      <c r="I505" s="3" t="s">
        <v>820</v>
      </c>
      <c r="J505" s="3" t="s">
        <v>820</v>
      </c>
      <c r="K505" s="5" t="s">
        <v>820</v>
      </c>
    </row>
    <row r="506" spans="1:11" x14ac:dyDescent="0.2">
      <c r="A506" s="1" t="s">
        <v>97</v>
      </c>
      <c r="B506" s="3" t="s">
        <v>16</v>
      </c>
      <c r="C506" s="3">
        <v>7</v>
      </c>
      <c r="D506" s="3">
        <v>24</v>
      </c>
      <c r="E506" s="3">
        <v>14</v>
      </c>
      <c r="F506" s="5" t="s">
        <v>820</v>
      </c>
      <c r="G506" s="3">
        <v>505</v>
      </c>
      <c r="H506" s="3" t="s">
        <v>820</v>
      </c>
      <c r="I506" s="3" t="s">
        <v>820</v>
      </c>
      <c r="J506" s="3" t="s">
        <v>820</v>
      </c>
      <c r="K506" s="5" t="s">
        <v>820</v>
      </c>
    </row>
    <row r="507" spans="1:11" x14ac:dyDescent="0.2">
      <c r="A507" s="1" t="s">
        <v>490</v>
      </c>
      <c r="B507" s="3" t="s">
        <v>10</v>
      </c>
      <c r="C507" s="3">
        <v>12</v>
      </c>
      <c r="D507" s="3">
        <v>23</v>
      </c>
      <c r="E507" s="3">
        <v>14</v>
      </c>
      <c r="F507" s="5" t="s">
        <v>820</v>
      </c>
      <c r="G507" s="3">
        <v>506</v>
      </c>
      <c r="H507" s="3" t="s">
        <v>820</v>
      </c>
      <c r="I507" s="3" t="s">
        <v>820</v>
      </c>
      <c r="J507" s="3" t="s">
        <v>820</v>
      </c>
      <c r="K507" s="5" t="s">
        <v>820</v>
      </c>
    </row>
    <row r="508" spans="1:11" x14ac:dyDescent="0.2">
      <c r="A508" s="1" t="s">
        <v>753</v>
      </c>
      <c r="B508" s="3" t="s">
        <v>0</v>
      </c>
      <c r="C508" s="3">
        <v>19</v>
      </c>
      <c r="D508" s="3">
        <v>21</v>
      </c>
      <c r="E508" s="3">
        <v>14</v>
      </c>
      <c r="F508" s="5" t="s">
        <v>820</v>
      </c>
      <c r="G508" s="3">
        <v>507</v>
      </c>
      <c r="H508" s="3" t="s">
        <v>820</v>
      </c>
      <c r="I508" s="3" t="s">
        <v>820</v>
      </c>
      <c r="J508" s="3" t="s">
        <v>820</v>
      </c>
      <c r="K508" s="5" t="s">
        <v>820</v>
      </c>
    </row>
    <row r="509" spans="1:11" x14ac:dyDescent="0.2">
      <c r="A509" s="1" t="s">
        <v>457</v>
      </c>
      <c r="B509" s="3" t="s">
        <v>6</v>
      </c>
      <c r="C509" s="3">
        <v>8</v>
      </c>
      <c r="D509" s="3">
        <v>20</v>
      </c>
      <c r="E509" s="3">
        <v>10</v>
      </c>
      <c r="F509" s="5" t="s">
        <v>820</v>
      </c>
      <c r="G509" s="3">
        <v>508</v>
      </c>
      <c r="H509" s="3" t="s">
        <v>820</v>
      </c>
      <c r="I509" s="3" t="s">
        <v>820</v>
      </c>
      <c r="J509" s="3" t="s">
        <v>820</v>
      </c>
      <c r="K509" s="5" t="s">
        <v>820</v>
      </c>
    </row>
    <row r="510" spans="1:11" x14ac:dyDescent="0.2">
      <c r="A510" s="1" t="s">
        <v>135</v>
      </c>
      <c r="B510" s="3" t="s">
        <v>1</v>
      </c>
      <c r="C510" s="3">
        <v>15</v>
      </c>
      <c r="D510" s="3">
        <v>20</v>
      </c>
      <c r="E510" s="3">
        <v>13</v>
      </c>
      <c r="F510" s="5" t="s">
        <v>820</v>
      </c>
      <c r="G510" s="3">
        <v>509</v>
      </c>
      <c r="H510" s="3" t="s">
        <v>820</v>
      </c>
      <c r="I510" s="3" t="s">
        <v>820</v>
      </c>
      <c r="J510" s="3" t="s">
        <v>820</v>
      </c>
      <c r="K510" s="5" t="s">
        <v>820</v>
      </c>
    </row>
    <row r="511" spans="1:11" x14ac:dyDescent="0.2">
      <c r="A511" s="1" t="s">
        <v>331</v>
      </c>
      <c r="B511" s="3" t="s">
        <v>12</v>
      </c>
      <c r="C511" s="3">
        <v>9</v>
      </c>
      <c r="D511" s="3">
        <v>21</v>
      </c>
      <c r="E511" s="3">
        <v>13</v>
      </c>
      <c r="F511" s="5" t="s">
        <v>820</v>
      </c>
      <c r="G511" s="3">
        <v>510</v>
      </c>
      <c r="H511" s="3" t="s">
        <v>820</v>
      </c>
      <c r="I511" s="3" t="s">
        <v>820</v>
      </c>
      <c r="J511" s="3" t="s">
        <v>820</v>
      </c>
      <c r="K511" s="5" t="s">
        <v>820</v>
      </c>
    </row>
    <row r="512" spans="1:11" x14ac:dyDescent="0.2">
      <c r="A512" s="1" t="s">
        <v>659</v>
      </c>
      <c r="B512" s="3" t="s">
        <v>6</v>
      </c>
      <c r="C512" s="3">
        <v>4</v>
      </c>
      <c r="D512" s="3">
        <v>20</v>
      </c>
      <c r="E512" s="3">
        <v>10</v>
      </c>
      <c r="F512" s="5" t="s">
        <v>820</v>
      </c>
      <c r="G512" s="3">
        <v>511</v>
      </c>
      <c r="H512" s="3" t="s">
        <v>820</v>
      </c>
      <c r="I512" s="3" t="s">
        <v>820</v>
      </c>
      <c r="J512" s="3" t="s">
        <v>820</v>
      </c>
      <c r="K512" s="5" t="s">
        <v>820</v>
      </c>
    </row>
    <row r="513" spans="1:11" x14ac:dyDescent="0.2">
      <c r="A513" s="1" t="s">
        <v>834</v>
      </c>
      <c r="B513" s="3" t="s">
        <v>3</v>
      </c>
      <c r="C513" s="3" t="s">
        <v>820</v>
      </c>
      <c r="D513" s="3">
        <v>23</v>
      </c>
      <c r="E513" s="3">
        <v>12</v>
      </c>
      <c r="F513" s="5" t="s">
        <v>820</v>
      </c>
      <c r="G513" s="3">
        <v>512</v>
      </c>
      <c r="H513" s="3" t="s">
        <v>820</v>
      </c>
      <c r="I513" s="3" t="s">
        <v>820</v>
      </c>
      <c r="J513" s="3" t="s">
        <v>820</v>
      </c>
      <c r="K513" s="5" t="s">
        <v>820</v>
      </c>
    </row>
    <row r="514" spans="1:11" x14ac:dyDescent="0.2">
      <c r="A514" s="1" t="s">
        <v>623</v>
      </c>
      <c r="B514" s="3" t="s">
        <v>12</v>
      </c>
      <c r="C514" s="3">
        <v>13</v>
      </c>
      <c r="D514" s="3">
        <v>28</v>
      </c>
      <c r="E514" s="3">
        <v>13</v>
      </c>
      <c r="F514" s="5" t="s">
        <v>820</v>
      </c>
      <c r="G514" s="3">
        <v>513</v>
      </c>
      <c r="H514" s="3" t="s">
        <v>820</v>
      </c>
      <c r="I514" s="3" t="s">
        <v>820</v>
      </c>
      <c r="J514" s="3" t="s">
        <v>820</v>
      </c>
      <c r="K514" s="5" t="s">
        <v>820</v>
      </c>
    </row>
    <row r="515" spans="1:11" x14ac:dyDescent="0.2">
      <c r="A515" s="1" t="s">
        <v>672</v>
      </c>
      <c r="B515" s="3" t="s">
        <v>11</v>
      </c>
      <c r="C515" s="3">
        <v>19</v>
      </c>
      <c r="D515" s="3">
        <v>22</v>
      </c>
      <c r="E515" s="3">
        <v>12</v>
      </c>
      <c r="F515" s="5" t="s">
        <v>820</v>
      </c>
      <c r="G515" s="3">
        <v>514</v>
      </c>
      <c r="H515" s="3" t="s">
        <v>820</v>
      </c>
      <c r="I515" s="3" t="s">
        <v>820</v>
      </c>
      <c r="J515" s="3" t="s">
        <v>820</v>
      </c>
      <c r="K515" s="5">
        <v>1</v>
      </c>
    </row>
    <row r="516" spans="1:11" x14ac:dyDescent="0.2">
      <c r="A516" s="1" t="s">
        <v>446</v>
      </c>
      <c r="B516" s="3" t="s">
        <v>3</v>
      </c>
      <c r="C516" s="3" t="s">
        <v>820</v>
      </c>
      <c r="D516" s="3">
        <v>20</v>
      </c>
      <c r="E516" s="3">
        <v>12</v>
      </c>
      <c r="F516" s="5" t="s">
        <v>820</v>
      </c>
      <c r="G516" s="3">
        <v>515</v>
      </c>
      <c r="H516" s="3" t="s">
        <v>820</v>
      </c>
      <c r="I516" s="3" t="s">
        <v>820</v>
      </c>
      <c r="J516" s="3" t="s">
        <v>820</v>
      </c>
      <c r="K516" s="5" t="s">
        <v>820</v>
      </c>
    </row>
    <row r="517" spans="1:11" x14ac:dyDescent="0.2">
      <c r="A517" s="1" t="s">
        <v>789</v>
      </c>
      <c r="B517" s="3" t="s">
        <v>8</v>
      </c>
      <c r="C517" s="3">
        <v>12</v>
      </c>
      <c r="D517" s="3">
        <v>20</v>
      </c>
      <c r="E517" s="3">
        <v>12</v>
      </c>
      <c r="F517" s="5" t="s">
        <v>820</v>
      </c>
      <c r="G517" s="3">
        <v>516</v>
      </c>
      <c r="H517" s="3" t="s">
        <v>820</v>
      </c>
      <c r="I517" s="3" t="s">
        <v>820</v>
      </c>
      <c r="J517" s="3" t="s">
        <v>820</v>
      </c>
      <c r="K517" s="5" t="s">
        <v>820</v>
      </c>
    </row>
    <row r="518" spans="1:11" x14ac:dyDescent="0.2">
      <c r="A518" s="1" t="s">
        <v>115</v>
      </c>
      <c r="B518" s="3" t="s">
        <v>3</v>
      </c>
      <c r="C518" s="3">
        <v>20</v>
      </c>
      <c r="D518" s="3">
        <v>21</v>
      </c>
      <c r="E518" s="3">
        <v>12</v>
      </c>
      <c r="F518" s="5" t="s">
        <v>820</v>
      </c>
      <c r="G518" s="3">
        <v>517</v>
      </c>
      <c r="H518" s="3" t="s">
        <v>820</v>
      </c>
      <c r="I518" s="3" t="s">
        <v>820</v>
      </c>
      <c r="J518" s="3" t="s">
        <v>820</v>
      </c>
      <c r="K518" s="5" t="s">
        <v>820</v>
      </c>
    </row>
    <row r="519" spans="1:11" x14ac:dyDescent="0.2">
      <c r="A519" s="1" t="s">
        <v>388</v>
      </c>
      <c r="B519" s="3" t="s">
        <v>13</v>
      </c>
      <c r="C519" s="3">
        <v>10</v>
      </c>
      <c r="D519" s="3">
        <v>20</v>
      </c>
      <c r="E519" s="3">
        <v>13</v>
      </c>
      <c r="F519" s="5" t="s">
        <v>820</v>
      </c>
      <c r="G519" s="3">
        <v>518</v>
      </c>
      <c r="H519" s="3" t="s">
        <v>820</v>
      </c>
      <c r="I519" s="3" t="s">
        <v>820</v>
      </c>
      <c r="J519" s="3" t="s">
        <v>820</v>
      </c>
      <c r="K519" s="5" t="s">
        <v>820</v>
      </c>
    </row>
    <row r="520" spans="1:11" x14ac:dyDescent="0.2">
      <c r="A520" s="1" t="s">
        <v>519</v>
      </c>
      <c r="B520" s="3" t="s">
        <v>10</v>
      </c>
      <c r="C520" s="3">
        <v>16</v>
      </c>
      <c r="D520" s="3">
        <v>20</v>
      </c>
      <c r="E520" s="3">
        <v>14</v>
      </c>
      <c r="F520" s="5" t="s">
        <v>820</v>
      </c>
      <c r="G520" s="3">
        <v>519</v>
      </c>
      <c r="H520" s="3" t="s">
        <v>820</v>
      </c>
      <c r="I520" s="3" t="s">
        <v>820</v>
      </c>
      <c r="J520" s="3" t="s">
        <v>820</v>
      </c>
      <c r="K520" s="5" t="s">
        <v>820</v>
      </c>
    </row>
    <row r="521" spans="1:11" x14ac:dyDescent="0.2">
      <c r="A521" s="1" t="s">
        <v>685</v>
      </c>
      <c r="B521" s="3" t="s">
        <v>14</v>
      </c>
      <c r="C521" s="3">
        <v>20</v>
      </c>
      <c r="D521" s="3">
        <v>20</v>
      </c>
      <c r="E521" s="3">
        <v>12</v>
      </c>
      <c r="F521" s="5" t="s">
        <v>820</v>
      </c>
      <c r="G521" s="3">
        <v>520</v>
      </c>
      <c r="H521" s="3" t="s">
        <v>820</v>
      </c>
      <c r="I521" s="3" t="s">
        <v>820</v>
      </c>
      <c r="J521" s="3" t="s">
        <v>820</v>
      </c>
      <c r="K521" s="5" t="s">
        <v>820</v>
      </c>
    </row>
    <row r="522" spans="1:11" x14ac:dyDescent="0.2">
      <c r="A522" s="1" t="s">
        <v>656</v>
      </c>
      <c r="B522" s="3" t="s">
        <v>8</v>
      </c>
      <c r="C522" s="3">
        <v>10</v>
      </c>
      <c r="D522" s="3">
        <v>20</v>
      </c>
      <c r="E522" s="3">
        <v>12</v>
      </c>
      <c r="F522" s="5" t="s">
        <v>820</v>
      </c>
      <c r="G522" s="3">
        <v>521</v>
      </c>
      <c r="H522" s="3" t="s">
        <v>820</v>
      </c>
      <c r="I522" s="3" t="s">
        <v>820</v>
      </c>
      <c r="J522" s="3" t="s">
        <v>820</v>
      </c>
      <c r="K522" s="5" t="s">
        <v>820</v>
      </c>
    </row>
    <row r="523" spans="1:11" x14ac:dyDescent="0.2">
      <c r="A523" s="1" t="s">
        <v>630</v>
      </c>
      <c r="B523" s="3" t="s">
        <v>16</v>
      </c>
      <c r="C523" s="3">
        <v>22</v>
      </c>
      <c r="D523" s="3">
        <v>20</v>
      </c>
      <c r="E523" s="3">
        <v>14</v>
      </c>
      <c r="F523" s="5" t="s">
        <v>820</v>
      </c>
      <c r="G523" s="3">
        <v>522</v>
      </c>
      <c r="H523" s="3" t="s">
        <v>820</v>
      </c>
      <c r="I523" s="3" t="s">
        <v>820</v>
      </c>
      <c r="J523" s="3" t="s">
        <v>820</v>
      </c>
      <c r="K523" s="5" t="s">
        <v>820</v>
      </c>
    </row>
    <row r="524" spans="1:11" x14ac:dyDescent="0.2">
      <c r="A524" s="1" t="s">
        <v>170</v>
      </c>
      <c r="B524" s="3" t="s">
        <v>14</v>
      </c>
      <c r="C524" s="3">
        <v>21</v>
      </c>
      <c r="D524" s="3">
        <v>21</v>
      </c>
      <c r="E524" s="3">
        <v>12</v>
      </c>
      <c r="F524" s="5" t="s">
        <v>820</v>
      </c>
      <c r="G524" s="3">
        <v>523</v>
      </c>
      <c r="H524" s="3" t="s">
        <v>820</v>
      </c>
      <c r="I524" s="3" t="s">
        <v>820</v>
      </c>
      <c r="J524" s="3" t="s">
        <v>820</v>
      </c>
      <c r="K524" s="5" t="s">
        <v>820</v>
      </c>
    </row>
    <row r="525" spans="1:11" x14ac:dyDescent="0.2">
      <c r="A525" s="1" t="s">
        <v>167</v>
      </c>
      <c r="B525" s="3" t="s">
        <v>14</v>
      </c>
      <c r="C525" s="3">
        <v>8</v>
      </c>
      <c r="D525" s="3">
        <v>20</v>
      </c>
      <c r="E525" s="3">
        <v>12</v>
      </c>
      <c r="F525" s="5" t="s">
        <v>820</v>
      </c>
      <c r="G525" s="3">
        <v>524</v>
      </c>
      <c r="H525" s="3" t="s">
        <v>820</v>
      </c>
      <c r="I525" s="3" t="s">
        <v>820</v>
      </c>
      <c r="J525" s="3" t="s">
        <v>820</v>
      </c>
      <c r="K525" s="5" t="s">
        <v>820</v>
      </c>
    </row>
    <row r="526" spans="1:11" x14ac:dyDescent="0.2">
      <c r="A526" s="1" t="s">
        <v>397</v>
      </c>
      <c r="B526" s="3" t="s">
        <v>14</v>
      </c>
      <c r="C526" s="3">
        <v>16</v>
      </c>
      <c r="D526" s="3">
        <v>20</v>
      </c>
      <c r="E526" s="3">
        <v>12</v>
      </c>
      <c r="F526" s="5" t="s">
        <v>820</v>
      </c>
      <c r="G526" s="3">
        <v>525</v>
      </c>
      <c r="H526" s="3" t="s">
        <v>820</v>
      </c>
      <c r="I526" s="3" t="s">
        <v>820</v>
      </c>
      <c r="J526" s="3" t="s">
        <v>820</v>
      </c>
      <c r="K526" s="5" t="s">
        <v>820</v>
      </c>
    </row>
    <row r="527" spans="1:11" x14ac:dyDescent="0.2">
      <c r="A527" s="1" t="s">
        <v>703</v>
      </c>
      <c r="B527" s="3" t="s">
        <v>8</v>
      </c>
      <c r="C527" s="3" t="s">
        <v>820</v>
      </c>
      <c r="D527" s="3">
        <v>21</v>
      </c>
      <c r="E527" s="3">
        <v>12</v>
      </c>
      <c r="F527" s="5" t="s">
        <v>820</v>
      </c>
      <c r="G527" s="3">
        <v>526</v>
      </c>
      <c r="H527" s="3" t="s">
        <v>820</v>
      </c>
      <c r="I527" s="3" t="s">
        <v>820</v>
      </c>
      <c r="J527" s="3" t="s">
        <v>820</v>
      </c>
      <c r="K527" s="5" t="s">
        <v>820</v>
      </c>
    </row>
    <row r="528" spans="1:11" x14ac:dyDescent="0.2">
      <c r="A528" s="1" t="s">
        <v>333</v>
      </c>
      <c r="B528" s="3" t="s">
        <v>13</v>
      </c>
      <c r="C528" s="3">
        <v>20</v>
      </c>
      <c r="D528" s="3">
        <v>20</v>
      </c>
      <c r="E528" s="3">
        <v>13</v>
      </c>
      <c r="F528" s="5" t="s">
        <v>820</v>
      </c>
      <c r="G528" s="3">
        <v>527</v>
      </c>
      <c r="H528" s="3" t="s">
        <v>820</v>
      </c>
      <c r="I528" s="3" t="s">
        <v>820</v>
      </c>
      <c r="J528" s="3" t="s">
        <v>820</v>
      </c>
      <c r="K528" s="5" t="s">
        <v>820</v>
      </c>
    </row>
    <row r="529" spans="1:11" x14ac:dyDescent="0.2">
      <c r="A529" s="1" t="s">
        <v>384</v>
      </c>
      <c r="B529" s="3" t="s">
        <v>6</v>
      </c>
      <c r="C529" s="3">
        <v>17</v>
      </c>
      <c r="D529" s="3">
        <v>20</v>
      </c>
      <c r="E529" s="3">
        <v>10</v>
      </c>
      <c r="F529" s="5" t="s">
        <v>820</v>
      </c>
      <c r="G529" s="3">
        <v>528</v>
      </c>
      <c r="H529" s="3" t="s">
        <v>820</v>
      </c>
      <c r="I529" s="3" t="s">
        <v>820</v>
      </c>
      <c r="J529" s="3" t="s">
        <v>820</v>
      </c>
      <c r="K529" s="5" t="s">
        <v>820</v>
      </c>
    </row>
    <row r="530" spans="1:11" x14ac:dyDescent="0.2">
      <c r="A530" s="1" t="s">
        <v>785</v>
      </c>
      <c r="B530" s="3" t="s">
        <v>4</v>
      </c>
      <c r="C530" s="3">
        <v>3</v>
      </c>
      <c r="D530" s="3">
        <v>21</v>
      </c>
      <c r="E530" s="3">
        <v>14</v>
      </c>
      <c r="F530" s="5" t="s">
        <v>820</v>
      </c>
      <c r="G530" s="3">
        <v>529</v>
      </c>
      <c r="H530" s="3" t="s">
        <v>820</v>
      </c>
      <c r="I530" s="3" t="s">
        <v>820</v>
      </c>
      <c r="J530" s="3" t="s">
        <v>820</v>
      </c>
      <c r="K530" s="5" t="s">
        <v>820</v>
      </c>
    </row>
    <row r="531" spans="1:11" x14ac:dyDescent="0.2">
      <c r="A531" s="1" t="s">
        <v>140</v>
      </c>
      <c r="B531" s="3" t="s">
        <v>11</v>
      </c>
      <c r="C531" s="3">
        <v>4</v>
      </c>
      <c r="D531" s="3">
        <v>20</v>
      </c>
      <c r="E531" s="3">
        <v>12</v>
      </c>
      <c r="F531" s="5" t="s">
        <v>820</v>
      </c>
      <c r="G531" s="3">
        <v>530</v>
      </c>
      <c r="H531" s="3" t="s">
        <v>820</v>
      </c>
      <c r="I531" s="3" t="s">
        <v>820</v>
      </c>
      <c r="J531" s="3" t="s">
        <v>820</v>
      </c>
      <c r="K531" s="5" t="s">
        <v>820</v>
      </c>
    </row>
    <row r="532" spans="1:11" x14ac:dyDescent="0.2">
      <c r="A532" s="1" t="s">
        <v>529</v>
      </c>
      <c r="B532" s="3" t="s">
        <v>16</v>
      </c>
      <c r="C532" s="3" t="s">
        <v>820</v>
      </c>
      <c r="D532" s="3">
        <v>21</v>
      </c>
      <c r="E532" s="3">
        <v>14</v>
      </c>
      <c r="F532" s="5" t="s">
        <v>820</v>
      </c>
      <c r="G532" s="3">
        <v>531</v>
      </c>
      <c r="H532" s="3" t="s">
        <v>820</v>
      </c>
      <c r="I532" s="3" t="s">
        <v>820</v>
      </c>
      <c r="J532" s="3" t="s">
        <v>820</v>
      </c>
      <c r="K532" s="5" t="s">
        <v>820</v>
      </c>
    </row>
    <row r="533" spans="1:11" x14ac:dyDescent="0.2">
      <c r="A533" s="1" t="s">
        <v>779</v>
      </c>
      <c r="B533" s="3" t="s">
        <v>2</v>
      </c>
      <c r="C533" s="3">
        <v>7</v>
      </c>
      <c r="D533" s="3">
        <v>20</v>
      </c>
      <c r="E533" s="3">
        <v>13</v>
      </c>
      <c r="F533" s="5" t="s">
        <v>820</v>
      </c>
      <c r="G533" s="3">
        <v>532</v>
      </c>
      <c r="H533" s="3" t="s">
        <v>820</v>
      </c>
      <c r="I533" s="3" t="s">
        <v>820</v>
      </c>
      <c r="J533" s="3" t="s">
        <v>820</v>
      </c>
      <c r="K533" s="5" t="s">
        <v>820</v>
      </c>
    </row>
    <row r="534" spans="1:11" x14ac:dyDescent="0.2">
      <c r="A534" s="1" t="s">
        <v>619</v>
      </c>
      <c r="B534" s="3" t="s">
        <v>7</v>
      </c>
      <c r="C534" s="3" t="s">
        <v>820</v>
      </c>
      <c r="D534" s="3">
        <v>20</v>
      </c>
      <c r="E534" s="3">
        <v>13</v>
      </c>
      <c r="F534" s="5" t="s">
        <v>820</v>
      </c>
      <c r="G534" s="3">
        <v>533</v>
      </c>
      <c r="H534" s="3" t="s">
        <v>820</v>
      </c>
      <c r="I534" s="3" t="s">
        <v>820</v>
      </c>
      <c r="J534" s="3" t="s">
        <v>820</v>
      </c>
      <c r="K534" s="5" t="s">
        <v>820</v>
      </c>
    </row>
    <row r="535" spans="1:11" x14ac:dyDescent="0.2">
      <c r="A535" s="1" t="s">
        <v>302</v>
      </c>
      <c r="B535" s="3" t="s">
        <v>3</v>
      </c>
      <c r="C535" s="3">
        <v>19</v>
      </c>
      <c r="D535" s="3">
        <v>21</v>
      </c>
      <c r="E535" s="3">
        <v>12</v>
      </c>
      <c r="F535" s="5" t="s">
        <v>820</v>
      </c>
      <c r="G535" s="3">
        <v>534</v>
      </c>
      <c r="H535" s="3" t="s">
        <v>820</v>
      </c>
      <c r="I535" s="3" t="s">
        <v>820</v>
      </c>
      <c r="J535" s="3" t="s">
        <v>820</v>
      </c>
      <c r="K535" s="5" t="s">
        <v>820</v>
      </c>
    </row>
    <row r="536" spans="1:11" x14ac:dyDescent="0.2">
      <c r="A536" s="1" t="s">
        <v>142</v>
      </c>
      <c r="B536" s="3" t="s">
        <v>8</v>
      </c>
      <c r="C536" s="3" t="s">
        <v>820</v>
      </c>
      <c r="D536" s="3">
        <v>20</v>
      </c>
      <c r="E536" s="3">
        <v>12</v>
      </c>
      <c r="F536" s="5" t="s">
        <v>820</v>
      </c>
      <c r="G536" s="3">
        <v>535</v>
      </c>
      <c r="H536" s="3" t="s">
        <v>820</v>
      </c>
      <c r="I536" s="3" t="s">
        <v>820</v>
      </c>
      <c r="J536" s="3" t="s">
        <v>820</v>
      </c>
      <c r="K536" s="5" t="s">
        <v>820</v>
      </c>
    </row>
    <row r="537" spans="1:11" x14ac:dyDescent="0.2">
      <c r="A537" s="1" t="s">
        <v>131</v>
      </c>
      <c r="B537" s="3" t="s">
        <v>16</v>
      </c>
      <c r="C537" s="3" t="s">
        <v>820</v>
      </c>
      <c r="D537" s="3">
        <v>21</v>
      </c>
      <c r="E537" s="3">
        <v>14</v>
      </c>
      <c r="F537" s="5" t="s">
        <v>820</v>
      </c>
      <c r="G537" s="3">
        <v>536</v>
      </c>
      <c r="H537" s="3" t="s">
        <v>820</v>
      </c>
      <c r="I537" s="3" t="s">
        <v>820</v>
      </c>
      <c r="J537" s="3" t="s">
        <v>820</v>
      </c>
      <c r="K537" s="5" t="s">
        <v>820</v>
      </c>
    </row>
    <row r="538" spans="1:11" x14ac:dyDescent="0.2">
      <c r="A538" s="1" t="s">
        <v>371</v>
      </c>
      <c r="B538" s="3" t="s">
        <v>9</v>
      </c>
      <c r="C538" s="3">
        <v>5</v>
      </c>
      <c r="D538" s="3">
        <v>20</v>
      </c>
      <c r="E538" s="3">
        <v>10</v>
      </c>
      <c r="F538" s="5" t="s">
        <v>820</v>
      </c>
      <c r="G538" s="3">
        <v>537</v>
      </c>
      <c r="H538" s="3" t="s">
        <v>820</v>
      </c>
      <c r="I538" s="3" t="s">
        <v>820</v>
      </c>
      <c r="J538" s="3" t="s">
        <v>820</v>
      </c>
      <c r="K538" s="5" t="s">
        <v>820</v>
      </c>
    </row>
    <row r="539" spans="1:11" x14ac:dyDescent="0.2">
      <c r="A539" s="1" t="s">
        <v>387</v>
      </c>
      <c r="B539" s="3" t="s">
        <v>10</v>
      </c>
      <c r="C539" s="3">
        <v>6</v>
      </c>
      <c r="D539" s="3">
        <v>26</v>
      </c>
      <c r="E539" s="3">
        <v>14</v>
      </c>
      <c r="F539" s="5" t="s">
        <v>820</v>
      </c>
      <c r="G539" s="3">
        <v>538</v>
      </c>
      <c r="H539" s="3" t="s">
        <v>820</v>
      </c>
      <c r="I539" s="3" t="s">
        <v>820</v>
      </c>
      <c r="J539" s="3" t="s">
        <v>820</v>
      </c>
      <c r="K539" s="5" t="s">
        <v>820</v>
      </c>
    </row>
    <row r="540" spans="1:11" x14ac:dyDescent="0.2">
      <c r="A540" s="1" t="s">
        <v>532</v>
      </c>
      <c r="B540" s="3" t="s">
        <v>1</v>
      </c>
      <c r="C540" s="3" t="s">
        <v>820</v>
      </c>
      <c r="D540" s="3">
        <v>22</v>
      </c>
      <c r="E540" s="3">
        <v>13</v>
      </c>
      <c r="F540" s="5" t="s">
        <v>820</v>
      </c>
      <c r="G540" s="3">
        <v>539</v>
      </c>
      <c r="H540" s="3" t="s">
        <v>820</v>
      </c>
      <c r="I540" s="3" t="s">
        <v>820</v>
      </c>
      <c r="J540" s="3" t="s">
        <v>820</v>
      </c>
      <c r="K540" s="5" t="s">
        <v>820</v>
      </c>
    </row>
    <row r="541" spans="1:11" x14ac:dyDescent="0.2">
      <c r="A541" s="1" t="s">
        <v>624</v>
      </c>
      <c r="B541" s="3" t="s">
        <v>4</v>
      </c>
      <c r="C541" s="3" t="s">
        <v>820</v>
      </c>
      <c r="D541" s="3">
        <v>20</v>
      </c>
      <c r="E541" s="3">
        <v>14</v>
      </c>
      <c r="F541" s="5" t="s">
        <v>820</v>
      </c>
      <c r="G541" s="3">
        <v>540</v>
      </c>
      <c r="H541" s="3" t="s">
        <v>820</v>
      </c>
      <c r="I541" s="3" t="s">
        <v>820</v>
      </c>
      <c r="J541" s="3" t="s">
        <v>820</v>
      </c>
      <c r="K541" s="5" t="s">
        <v>820</v>
      </c>
    </row>
    <row r="542" spans="1:11" x14ac:dyDescent="0.2">
      <c r="A542" s="1" t="s">
        <v>495</v>
      </c>
      <c r="B542" s="3" t="s">
        <v>1</v>
      </c>
      <c r="C542" s="3">
        <v>1</v>
      </c>
      <c r="D542" s="3">
        <v>20</v>
      </c>
      <c r="E542" s="3">
        <v>13</v>
      </c>
      <c r="F542" s="5" t="s">
        <v>820</v>
      </c>
      <c r="G542" s="3">
        <v>541</v>
      </c>
      <c r="H542" s="3" t="s">
        <v>820</v>
      </c>
      <c r="I542" s="3" t="s">
        <v>820</v>
      </c>
      <c r="J542" s="3" t="s">
        <v>820</v>
      </c>
      <c r="K542" s="5" t="s">
        <v>820</v>
      </c>
    </row>
    <row r="543" spans="1:11" x14ac:dyDescent="0.2">
      <c r="A543" s="1" t="s">
        <v>238</v>
      </c>
      <c r="B543" s="3" t="s">
        <v>9</v>
      </c>
      <c r="C543" s="3" t="s">
        <v>820</v>
      </c>
      <c r="D543" s="3">
        <v>21</v>
      </c>
      <c r="E543" s="3">
        <v>10</v>
      </c>
      <c r="F543" s="5" t="s">
        <v>820</v>
      </c>
      <c r="G543" s="3">
        <v>542</v>
      </c>
      <c r="H543" s="3" t="s">
        <v>820</v>
      </c>
      <c r="I543" s="3" t="s">
        <v>820</v>
      </c>
      <c r="J543" s="3" t="s">
        <v>820</v>
      </c>
      <c r="K543" s="5" t="s">
        <v>820</v>
      </c>
    </row>
    <row r="544" spans="1:11" x14ac:dyDescent="0.2">
      <c r="A544" s="1" t="s">
        <v>448</v>
      </c>
      <c r="B544" s="3" t="s">
        <v>8</v>
      </c>
      <c r="C544" s="3" t="s">
        <v>820</v>
      </c>
      <c r="D544" s="3">
        <v>20</v>
      </c>
      <c r="E544" s="3">
        <v>12</v>
      </c>
      <c r="F544" s="5" t="s">
        <v>820</v>
      </c>
      <c r="G544" s="3">
        <v>543</v>
      </c>
      <c r="H544" s="3" t="s">
        <v>820</v>
      </c>
      <c r="I544" s="3" t="s">
        <v>820</v>
      </c>
      <c r="J544" s="3" t="s">
        <v>820</v>
      </c>
      <c r="K544" s="5" t="s">
        <v>820</v>
      </c>
    </row>
    <row r="545" spans="1:11" x14ac:dyDescent="0.2">
      <c r="A545" s="1" t="s">
        <v>682</v>
      </c>
      <c r="B545" s="3" t="s">
        <v>5</v>
      </c>
      <c r="C545" s="3" t="s">
        <v>820</v>
      </c>
      <c r="D545" s="3">
        <v>20</v>
      </c>
      <c r="E545" s="3">
        <v>13</v>
      </c>
      <c r="F545" s="5" t="s">
        <v>820</v>
      </c>
      <c r="G545" s="3">
        <v>544</v>
      </c>
      <c r="H545" s="3" t="s">
        <v>820</v>
      </c>
      <c r="I545" s="3" t="s">
        <v>820</v>
      </c>
      <c r="J545" s="3" t="s">
        <v>820</v>
      </c>
      <c r="K545" s="5" t="s">
        <v>820</v>
      </c>
    </row>
    <row r="546" spans="1:11" x14ac:dyDescent="0.2">
      <c r="A546" s="1" t="s">
        <v>478</v>
      </c>
      <c r="B546" s="3" t="s">
        <v>0</v>
      </c>
      <c r="C546" s="3">
        <v>19</v>
      </c>
      <c r="D546" s="3">
        <v>22</v>
      </c>
      <c r="E546" s="3">
        <v>14</v>
      </c>
      <c r="F546" s="5" t="s">
        <v>820</v>
      </c>
      <c r="G546" s="3">
        <v>545</v>
      </c>
      <c r="H546" s="3" t="s">
        <v>820</v>
      </c>
      <c r="I546" s="3" t="s">
        <v>820</v>
      </c>
      <c r="J546" s="3" t="s">
        <v>820</v>
      </c>
      <c r="K546" s="5" t="s">
        <v>820</v>
      </c>
    </row>
    <row r="547" spans="1:11" x14ac:dyDescent="0.2">
      <c r="A547" s="1" t="s">
        <v>321</v>
      </c>
      <c r="B547" s="3" t="s">
        <v>9</v>
      </c>
      <c r="C547" s="3" t="s">
        <v>820</v>
      </c>
      <c r="D547" s="3">
        <v>20</v>
      </c>
      <c r="E547" s="3">
        <v>10</v>
      </c>
      <c r="F547" s="5" t="s">
        <v>820</v>
      </c>
      <c r="G547" s="3">
        <v>546</v>
      </c>
      <c r="H547" s="3" t="s">
        <v>820</v>
      </c>
      <c r="I547" s="3" t="s">
        <v>820</v>
      </c>
      <c r="J547" s="3" t="s">
        <v>820</v>
      </c>
      <c r="K547" s="5" t="s">
        <v>820</v>
      </c>
    </row>
    <row r="548" spans="1:11" x14ac:dyDescent="0.2">
      <c r="A548" s="1" t="s">
        <v>836</v>
      </c>
      <c r="B548" s="3" t="s">
        <v>15</v>
      </c>
      <c r="C548" s="3" t="s">
        <v>820</v>
      </c>
      <c r="D548" s="3">
        <v>22</v>
      </c>
      <c r="E548" s="3">
        <v>14</v>
      </c>
      <c r="F548" s="5" t="s">
        <v>820</v>
      </c>
      <c r="G548" s="3">
        <v>547</v>
      </c>
      <c r="H548" s="3" t="s">
        <v>820</v>
      </c>
      <c r="I548" s="3" t="s">
        <v>820</v>
      </c>
      <c r="J548" s="3" t="s">
        <v>820</v>
      </c>
      <c r="K548" s="5" t="s">
        <v>820</v>
      </c>
    </row>
    <row r="549" spans="1:11" x14ac:dyDescent="0.2">
      <c r="A549" s="1" t="s">
        <v>263</v>
      </c>
      <c r="B549" s="3" t="s">
        <v>3</v>
      </c>
      <c r="C549" s="3">
        <v>6</v>
      </c>
      <c r="D549" s="3">
        <v>20</v>
      </c>
      <c r="E549" s="3">
        <v>12</v>
      </c>
      <c r="F549" s="5" t="s">
        <v>820</v>
      </c>
      <c r="G549" s="3">
        <v>548</v>
      </c>
      <c r="H549" s="3" t="s">
        <v>820</v>
      </c>
      <c r="I549" s="3" t="s">
        <v>820</v>
      </c>
      <c r="J549" s="3" t="s">
        <v>820</v>
      </c>
      <c r="K549" s="5" t="s">
        <v>820</v>
      </c>
    </row>
    <row r="550" spans="1:11" x14ac:dyDescent="0.2">
      <c r="A550" s="1" t="s">
        <v>116</v>
      </c>
      <c r="B550" s="3" t="s">
        <v>16</v>
      </c>
      <c r="C550" s="3">
        <v>20</v>
      </c>
      <c r="D550" s="3">
        <v>21</v>
      </c>
      <c r="E550" s="3">
        <v>14</v>
      </c>
      <c r="F550" s="5" t="s">
        <v>820</v>
      </c>
      <c r="G550" s="3">
        <v>549</v>
      </c>
      <c r="H550" s="3" t="s">
        <v>820</v>
      </c>
      <c r="I550" s="3" t="s">
        <v>820</v>
      </c>
      <c r="J550" s="3" t="s">
        <v>820</v>
      </c>
      <c r="K550" s="5" t="s">
        <v>820</v>
      </c>
    </row>
    <row r="551" spans="1:11" x14ac:dyDescent="0.2">
      <c r="A551" s="1" t="s">
        <v>346</v>
      </c>
      <c r="B551" s="3" t="s">
        <v>9</v>
      </c>
      <c r="C551" s="3">
        <v>16</v>
      </c>
      <c r="D551" s="3">
        <v>20</v>
      </c>
      <c r="E551" s="3">
        <v>10</v>
      </c>
      <c r="F551" s="5" t="s">
        <v>820</v>
      </c>
      <c r="G551" s="3">
        <v>550</v>
      </c>
      <c r="H551" s="3" t="s">
        <v>820</v>
      </c>
      <c r="I551" s="3" t="s">
        <v>820</v>
      </c>
      <c r="J551" s="3" t="s">
        <v>820</v>
      </c>
      <c r="K551" s="5" t="s">
        <v>820</v>
      </c>
    </row>
    <row r="552" spans="1:11" x14ac:dyDescent="0.2">
      <c r="A552" s="1" t="s">
        <v>435</v>
      </c>
      <c r="B552" s="3" t="s">
        <v>12</v>
      </c>
      <c r="C552" s="3">
        <v>7</v>
      </c>
      <c r="D552" s="3">
        <v>25</v>
      </c>
      <c r="E552" s="3">
        <v>13</v>
      </c>
      <c r="F552" s="5" t="s">
        <v>820</v>
      </c>
      <c r="G552" s="3">
        <v>551</v>
      </c>
      <c r="H552" s="3" t="s">
        <v>820</v>
      </c>
      <c r="I552" s="3" t="s">
        <v>820</v>
      </c>
      <c r="J552" s="3" t="s">
        <v>820</v>
      </c>
      <c r="K552" s="5" t="s">
        <v>820</v>
      </c>
    </row>
    <row r="553" spans="1:11" x14ac:dyDescent="0.2">
      <c r="A553" s="1" t="s">
        <v>536</v>
      </c>
      <c r="B553" s="3" t="s">
        <v>1</v>
      </c>
      <c r="C553" s="3">
        <v>12</v>
      </c>
      <c r="D553" s="3">
        <v>20</v>
      </c>
      <c r="E553" s="3">
        <v>13</v>
      </c>
      <c r="F553" s="5" t="s">
        <v>820</v>
      </c>
      <c r="G553" s="3">
        <v>552</v>
      </c>
      <c r="H553" s="3" t="s">
        <v>820</v>
      </c>
      <c r="I553" s="3" t="s">
        <v>820</v>
      </c>
      <c r="J553" s="3" t="s">
        <v>820</v>
      </c>
      <c r="K553" s="5" t="s">
        <v>820</v>
      </c>
    </row>
    <row r="554" spans="1:11" x14ac:dyDescent="0.2">
      <c r="A554" s="1" t="s">
        <v>53</v>
      </c>
      <c r="B554" s="3" t="s">
        <v>2</v>
      </c>
      <c r="C554" s="3">
        <v>4</v>
      </c>
      <c r="D554" s="3">
        <v>21</v>
      </c>
      <c r="E554" s="3">
        <v>13</v>
      </c>
      <c r="F554" s="5" t="s">
        <v>820</v>
      </c>
      <c r="G554" s="3">
        <v>553</v>
      </c>
      <c r="H554" s="3" t="s">
        <v>820</v>
      </c>
      <c r="I554" s="3" t="s">
        <v>820</v>
      </c>
      <c r="J554" s="3" t="s">
        <v>820</v>
      </c>
      <c r="K554" s="5" t="s">
        <v>820</v>
      </c>
    </row>
    <row r="555" spans="1:11" x14ac:dyDescent="0.2">
      <c r="A555" s="1" t="s">
        <v>496</v>
      </c>
      <c r="B555" s="3" t="s">
        <v>14</v>
      </c>
      <c r="C555" s="3">
        <v>2</v>
      </c>
      <c r="D555" s="3">
        <v>20</v>
      </c>
      <c r="E555" s="3">
        <v>12</v>
      </c>
      <c r="F555" s="5" t="s">
        <v>820</v>
      </c>
      <c r="G555" s="3">
        <v>554</v>
      </c>
      <c r="H555" s="3" t="s">
        <v>820</v>
      </c>
      <c r="I555" s="3" t="s">
        <v>820</v>
      </c>
      <c r="J555" s="3" t="s">
        <v>820</v>
      </c>
      <c r="K555" s="5" t="s">
        <v>820</v>
      </c>
    </row>
    <row r="556" spans="1:11" x14ac:dyDescent="0.2">
      <c r="A556" s="1" t="s">
        <v>278</v>
      </c>
      <c r="B556" s="3" t="s">
        <v>10</v>
      </c>
      <c r="C556" s="3">
        <v>12</v>
      </c>
      <c r="D556" s="3">
        <v>25</v>
      </c>
      <c r="E556" s="3">
        <v>14</v>
      </c>
      <c r="F556" s="5" t="s">
        <v>820</v>
      </c>
      <c r="G556" s="3">
        <v>555</v>
      </c>
      <c r="H556" s="3" t="s">
        <v>820</v>
      </c>
      <c r="I556" s="3" t="s">
        <v>820</v>
      </c>
      <c r="J556" s="3" t="s">
        <v>820</v>
      </c>
      <c r="K556" s="5" t="s">
        <v>820</v>
      </c>
    </row>
    <row r="557" spans="1:11" x14ac:dyDescent="0.2">
      <c r="A557" s="1" t="s">
        <v>580</v>
      </c>
      <c r="B557" s="3" t="s">
        <v>17</v>
      </c>
      <c r="C557" s="3">
        <v>18</v>
      </c>
      <c r="D557" s="3">
        <v>20</v>
      </c>
      <c r="E557" s="3">
        <v>14</v>
      </c>
      <c r="F557" s="5" t="s">
        <v>820</v>
      </c>
      <c r="G557" s="3">
        <v>556</v>
      </c>
      <c r="H557" s="3" t="s">
        <v>820</v>
      </c>
      <c r="I557" s="3" t="s">
        <v>820</v>
      </c>
      <c r="J557" s="3" t="s">
        <v>820</v>
      </c>
      <c r="K557" s="5" t="s">
        <v>820</v>
      </c>
    </row>
    <row r="558" spans="1:11" x14ac:dyDescent="0.2">
      <c r="A558" s="1" t="s">
        <v>264</v>
      </c>
      <c r="B558" s="3" t="s">
        <v>14</v>
      </c>
      <c r="C558" s="3" t="s">
        <v>820</v>
      </c>
      <c r="D558" s="3">
        <v>21</v>
      </c>
      <c r="E558" s="3">
        <v>12</v>
      </c>
      <c r="F558" s="5" t="s">
        <v>820</v>
      </c>
      <c r="G558" s="3">
        <v>557</v>
      </c>
      <c r="H558" s="3" t="s">
        <v>820</v>
      </c>
      <c r="I558" s="3" t="s">
        <v>820</v>
      </c>
      <c r="J558" s="3" t="s">
        <v>820</v>
      </c>
      <c r="K558" s="5" t="s">
        <v>820</v>
      </c>
    </row>
    <row r="559" spans="1:11" x14ac:dyDescent="0.2">
      <c r="A559" s="1" t="s">
        <v>700</v>
      </c>
      <c r="B559" s="3" t="s">
        <v>2</v>
      </c>
      <c r="C559" s="3">
        <v>3</v>
      </c>
      <c r="D559" s="3">
        <v>21</v>
      </c>
      <c r="E559" s="3">
        <v>13</v>
      </c>
      <c r="F559" s="5" t="s">
        <v>820</v>
      </c>
      <c r="G559" s="3">
        <v>558</v>
      </c>
      <c r="H559" s="3" t="s">
        <v>820</v>
      </c>
      <c r="I559" s="3" t="s">
        <v>820</v>
      </c>
      <c r="J559" s="3" t="s">
        <v>820</v>
      </c>
      <c r="K559" s="5" t="s">
        <v>820</v>
      </c>
    </row>
    <row r="560" spans="1:11" x14ac:dyDescent="0.2">
      <c r="A560" s="1" t="s">
        <v>187</v>
      </c>
      <c r="B560" s="3" t="s">
        <v>15</v>
      </c>
      <c r="C560" s="3">
        <v>1</v>
      </c>
      <c r="D560" s="3">
        <v>20</v>
      </c>
      <c r="E560" s="3">
        <v>14</v>
      </c>
      <c r="F560" s="5" t="s">
        <v>820</v>
      </c>
      <c r="G560" s="3">
        <v>559</v>
      </c>
      <c r="H560" s="3" t="s">
        <v>820</v>
      </c>
      <c r="I560" s="3" t="s">
        <v>820</v>
      </c>
      <c r="J560" s="3" t="s">
        <v>820</v>
      </c>
      <c r="K560" s="5" t="s">
        <v>820</v>
      </c>
    </row>
    <row r="561" spans="1:11" x14ac:dyDescent="0.2">
      <c r="A561" s="1" t="s">
        <v>547</v>
      </c>
      <c r="B561" s="3" t="s">
        <v>11</v>
      </c>
      <c r="C561" s="3">
        <v>4</v>
      </c>
      <c r="D561" s="3">
        <v>20</v>
      </c>
      <c r="E561" s="3">
        <v>12</v>
      </c>
      <c r="F561" s="5" t="s">
        <v>820</v>
      </c>
      <c r="G561" s="3">
        <v>560</v>
      </c>
      <c r="H561" s="3" t="s">
        <v>820</v>
      </c>
      <c r="I561" s="3" t="s">
        <v>820</v>
      </c>
      <c r="J561" s="3" t="s">
        <v>820</v>
      </c>
      <c r="K561" s="5" t="s">
        <v>820</v>
      </c>
    </row>
    <row r="562" spans="1:11" x14ac:dyDescent="0.2">
      <c r="A562" s="1" t="s">
        <v>581</v>
      </c>
      <c r="B562" s="3" t="s">
        <v>11</v>
      </c>
      <c r="C562" s="3">
        <v>5</v>
      </c>
      <c r="D562" s="3">
        <v>20</v>
      </c>
      <c r="E562" s="3">
        <v>12</v>
      </c>
      <c r="F562" s="5" t="s">
        <v>820</v>
      </c>
      <c r="G562" s="3">
        <v>561</v>
      </c>
      <c r="H562" s="3" t="s">
        <v>820</v>
      </c>
      <c r="I562" s="3" t="s">
        <v>820</v>
      </c>
      <c r="J562" s="3" t="s">
        <v>820</v>
      </c>
      <c r="K562" s="5" t="s">
        <v>820</v>
      </c>
    </row>
    <row r="563" spans="1:11" x14ac:dyDescent="0.2">
      <c r="A563" s="1" t="s">
        <v>33</v>
      </c>
      <c r="B563" s="3" t="s">
        <v>11</v>
      </c>
      <c r="C563" s="3" t="s">
        <v>820</v>
      </c>
      <c r="D563" s="3">
        <v>20</v>
      </c>
      <c r="E563" s="3">
        <v>12</v>
      </c>
      <c r="F563" s="5" t="s">
        <v>820</v>
      </c>
      <c r="G563" s="3">
        <v>562</v>
      </c>
      <c r="H563" s="3" t="s">
        <v>820</v>
      </c>
      <c r="I563" s="3" t="s">
        <v>820</v>
      </c>
      <c r="J563" s="3" t="s">
        <v>820</v>
      </c>
      <c r="K563" s="5" t="s">
        <v>820</v>
      </c>
    </row>
    <row r="564" spans="1:11" x14ac:dyDescent="0.2">
      <c r="A564" s="1" t="s">
        <v>233</v>
      </c>
      <c r="B564" s="3" t="s">
        <v>12</v>
      </c>
      <c r="C564" s="3" t="s">
        <v>820</v>
      </c>
      <c r="D564" s="3">
        <v>20</v>
      </c>
      <c r="E564" s="3">
        <v>13</v>
      </c>
      <c r="F564" s="5" t="s">
        <v>820</v>
      </c>
      <c r="G564" s="3">
        <v>563</v>
      </c>
      <c r="H564" s="3" t="s">
        <v>820</v>
      </c>
      <c r="I564" s="3" t="s">
        <v>820</v>
      </c>
      <c r="J564" s="3" t="s">
        <v>820</v>
      </c>
      <c r="K564" s="5" t="s">
        <v>820</v>
      </c>
    </row>
    <row r="565" spans="1:11" x14ac:dyDescent="0.2">
      <c r="A565" s="1" t="s">
        <v>309</v>
      </c>
      <c r="B565" s="3" t="s">
        <v>17</v>
      </c>
      <c r="C565" s="3" t="s">
        <v>820</v>
      </c>
      <c r="D565" s="3">
        <v>20</v>
      </c>
      <c r="E565" s="3">
        <v>14</v>
      </c>
      <c r="F565" s="5" t="s">
        <v>820</v>
      </c>
      <c r="G565" s="3">
        <v>564</v>
      </c>
      <c r="H565" s="3" t="s">
        <v>820</v>
      </c>
      <c r="I565" s="3" t="s">
        <v>820</v>
      </c>
      <c r="J565" s="3" t="s">
        <v>820</v>
      </c>
      <c r="K565" s="5" t="s">
        <v>820</v>
      </c>
    </row>
    <row r="566" spans="1:11" x14ac:dyDescent="0.2">
      <c r="A566" s="1" t="s">
        <v>657</v>
      </c>
      <c r="B566" s="3" t="s">
        <v>5</v>
      </c>
      <c r="C566" s="3">
        <v>10</v>
      </c>
      <c r="D566" s="3">
        <v>22</v>
      </c>
      <c r="E566" s="3">
        <v>13</v>
      </c>
      <c r="F566" s="5" t="s">
        <v>820</v>
      </c>
      <c r="G566" s="3">
        <v>565</v>
      </c>
      <c r="H566" s="3" t="s">
        <v>820</v>
      </c>
      <c r="I566" s="3" t="s">
        <v>820</v>
      </c>
      <c r="J566" s="3" t="s">
        <v>820</v>
      </c>
      <c r="K566" s="5" t="s">
        <v>820</v>
      </c>
    </row>
    <row r="567" spans="1:11" x14ac:dyDescent="0.2">
      <c r="A567" s="1" t="s">
        <v>324</v>
      </c>
      <c r="B567" s="3" t="s">
        <v>1</v>
      </c>
      <c r="C567" s="3">
        <v>4</v>
      </c>
      <c r="D567" s="3">
        <v>21</v>
      </c>
      <c r="E567" s="3">
        <v>13</v>
      </c>
      <c r="F567" s="5" t="s">
        <v>820</v>
      </c>
      <c r="G567" s="3">
        <v>566</v>
      </c>
      <c r="H567" s="3" t="s">
        <v>820</v>
      </c>
      <c r="I567" s="3" t="s">
        <v>820</v>
      </c>
      <c r="J567" s="3" t="s">
        <v>820</v>
      </c>
      <c r="K567" s="5" t="s">
        <v>820</v>
      </c>
    </row>
    <row r="568" spans="1:11" x14ac:dyDescent="0.2">
      <c r="A568" s="1" t="s">
        <v>403</v>
      </c>
      <c r="B568" s="3" t="s">
        <v>2</v>
      </c>
      <c r="C568" s="3" t="s">
        <v>820</v>
      </c>
      <c r="D568" s="3">
        <v>21</v>
      </c>
      <c r="E568" s="3">
        <v>13</v>
      </c>
      <c r="F568" s="5" t="s">
        <v>820</v>
      </c>
      <c r="G568" s="3">
        <v>567</v>
      </c>
      <c r="H568" s="3" t="s">
        <v>820</v>
      </c>
      <c r="I568" s="3" t="s">
        <v>820</v>
      </c>
      <c r="J568" s="3" t="s">
        <v>820</v>
      </c>
      <c r="K568" s="5" t="s">
        <v>820</v>
      </c>
    </row>
    <row r="569" spans="1:11" x14ac:dyDescent="0.2">
      <c r="A569" s="1" t="s">
        <v>562</v>
      </c>
      <c r="B569" s="3" t="s">
        <v>15</v>
      </c>
      <c r="C569" s="3">
        <v>18</v>
      </c>
      <c r="D569" s="3">
        <v>25</v>
      </c>
      <c r="E569" s="3">
        <v>14</v>
      </c>
      <c r="F569" s="5" t="s">
        <v>820</v>
      </c>
      <c r="G569" s="3">
        <v>568</v>
      </c>
      <c r="H569" s="3" t="s">
        <v>820</v>
      </c>
      <c r="I569" s="3" t="s">
        <v>820</v>
      </c>
      <c r="J569" s="3" t="s">
        <v>820</v>
      </c>
      <c r="K569" s="5" t="s">
        <v>820</v>
      </c>
    </row>
    <row r="570" spans="1:11" x14ac:dyDescent="0.2">
      <c r="A570" s="1" t="s">
        <v>498</v>
      </c>
      <c r="B570" s="3" t="s">
        <v>2</v>
      </c>
      <c r="C570" s="3" t="s">
        <v>820</v>
      </c>
      <c r="D570" s="3">
        <v>21</v>
      </c>
      <c r="E570" s="3">
        <v>13</v>
      </c>
      <c r="F570" s="5" t="s">
        <v>820</v>
      </c>
      <c r="G570" s="3">
        <v>569</v>
      </c>
      <c r="H570" s="3" t="s">
        <v>820</v>
      </c>
      <c r="I570" s="3" t="s">
        <v>820</v>
      </c>
      <c r="J570" s="3" t="s">
        <v>820</v>
      </c>
      <c r="K570" s="5" t="s">
        <v>820</v>
      </c>
    </row>
    <row r="571" spans="1:11" x14ac:dyDescent="0.2">
      <c r="A571" s="1" t="s">
        <v>354</v>
      </c>
      <c r="B571" s="3" t="s">
        <v>10</v>
      </c>
      <c r="C571" s="3" t="s">
        <v>820</v>
      </c>
      <c r="D571" s="3">
        <v>25</v>
      </c>
      <c r="E571" s="3">
        <v>14</v>
      </c>
      <c r="F571" s="5" t="s">
        <v>820</v>
      </c>
      <c r="G571" s="3">
        <v>570</v>
      </c>
      <c r="H571" s="3" t="s">
        <v>820</v>
      </c>
      <c r="I571" s="3" t="s">
        <v>820</v>
      </c>
      <c r="J571" s="3" t="s">
        <v>820</v>
      </c>
      <c r="K571" s="5" t="s">
        <v>820</v>
      </c>
    </row>
    <row r="572" spans="1:11" x14ac:dyDescent="0.2">
      <c r="A572" s="1" t="s">
        <v>250</v>
      </c>
      <c r="B572" s="3" t="s">
        <v>17</v>
      </c>
      <c r="C572" s="3" t="s">
        <v>820</v>
      </c>
      <c r="D572" s="3">
        <v>20</v>
      </c>
      <c r="E572" s="3">
        <v>14</v>
      </c>
      <c r="F572" s="5" t="s">
        <v>820</v>
      </c>
      <c r="G572" s="3">
        <v>571</v>
      </c>
      <c r="H572" s="3" t="s">
        <v>820</v>
      </c>
      <c r="I572" s="3" t="s">
        <v>820</v>
      </c>
      <c r="J572" s="3" t="s">
        <v>820</v>
      </c>
      <c r="K572" s="5" t="s">
        <v>820</v>
      </c>
    </row>
    <row r="573" spans="1:11" x14ac:dyDescent="0.2">
      <c r="A573" s="1" t="s">
        <v>568</v>
      </c>
      <c r="B573" s="3" t="s">
        <v>0</v>
      </c>
      <c r="C573" s="3">
        <v>4</v>
      </c>
      <c r="D573" s="3">
        <v>21</v>
      </c>
      <c r="E573" s="3">
        <v>14</v>
      </c>
      <c r="F573" s="5" t="s">
        <v>820</v>
      </c>
      <c r="G573" s="3">
        <v>572</v>
      </c>
      <c r="H573" s="3" t="s">
        <v>820</v>
      </c>
      <c r="I573" s="3" t="s">
        <v>820</v>
      </c>
      <c r="J573" s="3" t="s">
        <v>820</v>
      </c>
      <c r="K573" s="5" t="s">
        <v>820</v>
      </c>
    </row>
    <row r="574" spans="1:11" x14ac:dyDescent="0.2">
      <c r="A574" s="1" t="s">
        <v>545</v>
      </c>
      <c r="B574" s="3" t="s">
        <v>5</v>
      </c>
      <c r="C574" s="3" t="s">
        <v>820</v>
      </c>
      <c r="D574" s="3">
        <v>20</v>
      </c>
      <c r="E574" s="3">
        <v>13</v>
      </c>
      <c r="F574" s="5" t="s">
        <v>820</v>
      </c>
      <c r="G574" s="3">
        <v>573</v>
      </c>
      <c r="H574" s="3" t="s">
        <v>820</v>
      </c>
      <c r="I574" s="3" t="s">
        <v>820</v>
      </c>
      <c r="J574" s="3" t="s">
        <v>820</v>
      </c>
      <c r="K574" s="5" t="s">
        <v>820</v>
      </c>
    </row>
    <row r="575" spans="1:11" x14ac:dyDescent="0.2">
      <c r="A575" s="1" t="s">
        <v>692</v>
      </c>
      <c r="B575" s="3" t="s">
        <v>13</v>
      </c>
      <c r="C575" s="3">
        <v>1</v>
      </c>
      <c r="D575" s="3">
        <v>20</v>
      </c>
      <c r="E575" s="3">
        <v>13</v>
      </c>
      <c r="F575" s="5" t="s">
        <v>820</v>
      </c>
      <c r="G575" s="3">
        <v>574</v>
      </c>
      <c r="H575" s="3" t="s">
        <v>820</v>
      </c>
      <c r="I575" s="3" t="s">
        <v>820</v>
      </c>
      <c r="J575" s="3" t="s">
        <v>820</v>
      </c>
      <c r="K575" s="5" t="s">
        <v>820</v>
      </c>
    </row>
    <row r="576" spans="1:11" x14ac:dyDescent="0.2">
      <c r="A576" s="1" t="s">
        <v>200</v>
      </c>
      <c r="B576" s="3" t="s">
        <v>10</v>
      </c>
      <c r="C576" s="3" t="s">
        <v>820</v>
      </c>
      <c r="D576" s="3">
        <v>20</v>
      </c>
      <c r="E576" s="3">
        <v>14</v>
      </c>
      <c r="F576" s="5" t="s">
        <v>820</v>
      </c>
      <c r="G576" s="3">
        <v>575</v>
      </c>
      <c r="H576" s="3" t="s">
        <v>820</v>
      </c>
      <c r="I576" s="3" t="s">
        <v>820</v>
      </c>
      <c r="J576" s="3" t="s">
        <v>820</v>
      </c>
      <c r="K576" s="5" t="s">
        <v>820</v>
      </c>
    </row>
    <row r="577" spans="1:11" x14ac:dyDescent="0.2">
      <c r="A577" s="1" t="s">
        <v>117</v>
      </c>
      <c r="B577" s="3" t="s">
        <v>17</v>
      </c>
      <c r="C577" s="3">
        <v>6</v>
      </c>
      <c r="D577" s="3">
        <v>21</v>
      </c>
      <c r="E577" s="3">
        <v>14</v>
      </c>
      <c r="F577" s="5" t="s">
        <v>820</v>
      </c>
      <c r="G577" s="3">
        <v>576</v>
      </c>
      <c r="H577" s="3" t="s">
        <v>820</v>
      </c>
      <c r="I577" s="3" t="s">
        <v>820</v>
      </c>
      <c r="J577" s="3" t="s">
        <v>820</v>
      </c>
      <c r="K577" s="5" t="s">
        <v>820</v>
      </c>
    </row>
    <row r="578" spans="1:11" x14ac:dyDescent="0.2">
      <c r="A578" s="1" t="s">
        <v>557</v>
      </c>
      <c r="B578" s="3" t="s">
        <v>8</v>
      </c>
      <c r="C578" s="3" t="s">
        <v>820</v>
      </c>
      <c r="D578" s="3">
        <v>17</v>
      </c>
      <c r="E578" s="3">
        <v>12</v>
      </c>
      <c r="F578" s="5" t="s">
        <v>820</v>
      </c>
      <c r="G578" s="3">
        <v>577</v>
      </c>
      <c r="H578" s="3" t="s">
        <v>820</v>
      </c>
      <c r="I578" s="3" t="s">
        <v>820</v>
      </c>
      <c r="J578" s="3" t="s">
        <v>820</v>
      </c>
      <c r="K578" s="5" t="s">
        <v>820</v>
      </c>
    </row>
    <row r="579" spans="1:11" x14ac:dyDescent="0.2">
      <c r="A579" s="1" t="s">
        <v>129</v>
      </c>
      <c r="B579" s="3" t="s">
        <v>0</v>
      </c>
      <c r="C579" s="3" t="s">
        <v>820</v>
      </c>
      <c r="D579" s="3">
        <v>18</v>
      </c>
      <c r="E579" s="3">
        <v>14</v>
      </c>
      <c r="F579" s="5" t="s">
        <v>820</v>
      </c>
      <c r="G579" s="3">
        <v>578</v>
      </c>
      <c r="H579" s="3" t="s">
        <v>820</v>
      </c>
      <c r="I579" s="3" t="s">
        <v>820</v>
      </c>
      <c r="J579" s="3" t="s">
        <v>820</v>
      </c>
      <c r="K579" s="5" t="s">
        <v>820</v>
      </c>
    </row>
    <row r="580" spans="1:11" x14ac:dyDescent="0.2">
      <c r="A580" s="1" t="s">
        <v>86</v>
      </c>
      <c r="B580" s="3" t="s">
        <v>12</v>
      </c>
      <c r="C580" s="3" t="s">
        <v>820</v>
      </c>
      <c r="D580" s="3">
        <v>18</v>
      </c>
      <c r="E580" s="3">
        <v>13</v>
      </c>
      <c r="F580" s="5" t="s">
        <v>820</v>
      </c>
      <c r="G580" s="3">
        <v>579</v>
      </c>
      <c r="H580" s="3" t="s">
        <v>820</v>
      </c>
      <c r="I580" s="3" t="s">
        <v>820</v>
      </c>
      <c r="J580" s="3" t="s">
        <v>820</v>
      </c>
      <c r="K580" s="5" t="s">
        <v>820</v>
      </c>
    </row>
    <row r="581" spans="1:11" x14ac:dyDescent="0.2">
      <c r="A581" s="1" t="s">
        <v>801</v>
      </c>
      <c r="B581" s="3" t="s">
        <v>13</v>
      </c>
      <c r="C581" s="3">
        <v>9</v>
      </c>
      <c r="D581" s="3">
        <v>19</v>
      </c>
      <c r="E581" s="3">
        <v>13</v>
      </c>
      <c r="F581" s="5" t="s">
        <v>820</v>
      </c>
      <c r="G581" s="3">
        <v>580</v>
      </c>
      <c r="H581" s="3" t="s">
        <v>820</v>
      </c>
      <c r="I581" s="3" t="s">
        <v>820</v>
      </c>
      <c r="J581" s="3" t="s">
        <v>820</v>
      </c>
      <c r="K581" s="5" t="s">
        <v>820</v>
      </c>
    </row>
    <row r="582" spans="1:11" x14ac:dyDescent="0.2">
      <c r="A582" s="1" t="s">
        <v>93</v>
      </c>
      <c r="B582" s="3" t="s">
        <v>0</v>
      </c>
      <c r="C582" s="3" t="s">
        <v>820</v>
      </c>
      <c r="D582" s="3">
        <v>17</v>
      </c>
      <c r="E582" s="3">
        <v>14</v>
      </c>
      <c r="F582" s="5" t="s">
        <v>820</v>
      </c>
      <c r="G582" s="3">
        <v>581</v>
      </c>
      <c r="H582" s="3" t="s">
        <v>820</v>
      </c>
      <c r="I582" s="3" t="s">
        <v>820</v>
      </c>
      <c r="J582" s="3" t="s">
        <v>820</v>
      </c>
      <c r="K582" s="5" t="s">
        <v>820</v>
      </c>
    </row>
    <row r="583" spans="1:11" x14ac:dyDescent="0.2">
      <c r="A583" s="1" t="s">
        <v>491</v>
      </c>
      <c r="B583" s="3" t="s">
        <v>7</v>
      </c>
      <c r="C583" s="3">
        <v>20</v>
      </c>
      <c r="D583" s="3">
        <v>19</v>
      </c>
      <c r="E583" s="3">
        <v>13</v>
      </c>
      <c r="F583" s="5" t="s">
        <v>820</v>
      </c>
      <c r="G583" s="3">
        <v>582</v>
      </c>
      <c r="H583" s="3" t="s">
        <v>820</v>
      </c>
      <c r="I583" s="3" t="s">
        <v>820</v>
      </c>
      <c r="J583" s="3" t="s">
        <v>820</v>
      </c>
      <c r="K583" s="5" t="s">
        <v>820</v>
      </c>
    </row>
    <row r="584" spans="1:11" x14ac:dyDescent="0.2">
      <c r="A584" s="1" t="s">
        <v>505</v>
      </c>
      <c r="B584" s="3" t="s">
        <v>10</v>
      </c>
      <c r="C584" s="3" t="s">
        <v>820</v>
      </c>
      <c r="D584" s="3">
        <v>18</v>
      </c>
      <c r="E584" s="3">
        <v>14</v>
      </c>
      <c r="F584" s="5" t="s">
        <v>820</v>
      </c>
      <c r="G584" s="3">
        <v>583</v>
      </c>
      <c r="H584" s="3" t="s">
        <v>820</v>
      </c>
      <c r="I584" s="3" t="s">
        <v>820</v>
      </c>
      <c r="J584" s="3" t="s">
        <v>820</v>
      </c>
      <c r="K584" s="5" t="s">
        <v>820</v>
      </c>
    </row>
    <row r="585" spans="1:11" x14ac:dyDescent="0.2">
      <c r="A585" s="1" t="s">
        <v>662</v>
      </c>
      <c r="B585" s="3" t="s">
        <v>14</v>
      </c>
      <c r="C585" s="3" t="s">
        <v>820</v>
      </c>
      <c r="D585" s="3">
        <v>18</v>
      </c>
      <c r="E585" s="3">
        <v>12</v>
      </c>
      <c r="F585" s="5" t="s">
        <v>820</v>
      </c>
      <c r="G585" s="3">
        <v>584</v>
      </c>
      <c r="H585" s="3" t="s">
        <v>820</v>
      </c>
      <c r="I585" s="3" t="s">
        <v>820</v>
      </c>
      <c r="J585" s="3" t="s">
        <v>820</v>
      </c>
      <c r="K585" s="5" t="s">
        <v>820</v>
      </c>
    </row>
    <row r="586" spans="1:11" x14ac:dyDescent="0.2">
      <c r="A586" s="1" t="s">
        <v>727</v>
      </c>
      <c r="B586" s="3" t="s">
        <v>15</v>
      </c>
      <c r="C586" s="3" t="s">
        <v>820</v>
      </c>
      <c r="D586" s="3">
        <v>18</v>
      </c>
      <c r="E586" s="3">
        <v>14</v>
      </c>
      <c r="F586" s="5" t="s">
        <v>820</v>
      </c>
      <c r="G586" s="3">
        <v>585</v>
      </c>
      <c r="H586" s="3" t="s">
        <v>820</v>
      </c>
      <c r="I586" s="3" t="s">
        <v>820</v>
      </c>
      <c r="J586" s="3" t="s">
        <v>820</v>
      </c>
      <c r="K586" s="5" t="s">
        <v>820</v>
      </c>
    </row>
    <row r="587" spans="1:11" x14ac:dyDescent="0.2">
      <c r="A587" s="1" t="s">
        <v>58</v>
      </c>
      <c r="B587" s="3" t="s">
        <v>0</v>
      </c>
      <c r="C587" s="3" t="s">
        <v>820</v>
      </c>
      <c r="D587" s="3">
        <v>19</v>
      </c>
      <c r="E587" s="3">
        <v>14</v>
      </c>
      <c r="F587" s="5" t="s">
        <v>820</v>
      </c>
      <c r="G587" s="3">
        <v>586</v>
      </c>
      <c r="H587" s="3" t="s">
        <v>820</v>
      </c>
      <c r="I587" s="3" t="s">
        <v>820</v>
      </c>
      <c r="J587" s="3" t="s">
        <v>820</v>
      </c>
      <c r="K587" s="5" t="s">
        <v>820</v>
      </c>
    </row>
    <row r="588" spans="1:11" x14ac:dyDescent="0.2">
      <c r="A588" s="1" t="s">
        <v>243</v>
      </c>
      <c r="B588" s="3" t="s">
        <v>2</v>
      </c>
      <c r="C588" s="3" t="s">
        <v>820</v>
      </c>
      <c r="D588" s="3">
        <v>20</v>
      </c>
      <c r="E588" s="3">
        <v>13</v>
      </c>
      <c r="F588" s="5" t="s">
        <v>820</v>
      </c>
      <c r="G588" s="3">
        <v>587</v>
      </c>
      <c r="H588" s="3" t="s">
        <v>820</v>
      </c>
      <c r="I588" s="3" t="s">
        <v>820</v>
      </c>
      <c r="J588" s="3" t="s">
        <v>820</v>
      </c>
      <c r="K588" s="5" t="s">
        <v>820</v>
      </c>
    </row>
    <row r="589" spans="1:11" x14ac:dyDescent="0.2">
      <c r="A589" s="1" t="s">
        <v>29</v>
      </c>
      <c r="B589" s="3" t="s">
        <v>6</v>
      </c>
      <c r="C589" s="3">
        <v>13</v>
      </c>
      <c r="D589" s="3">
        <v>19</v>
      </c>
      <c r="E589" s="3">
        <v>10</v>
      </c>
      <c r="F589" s="5" t="s">
        <v>820</v>
      </c>
      <c r="G589" s="3">
        <v>588</v>
      </c>
      <c r="H589" s="3" t="s">
        <v>820</v>
      </c>
      <c r="I589" s="3" t="s">
        <v>820</v>
      </c>
      <c r="J589" s="3" t="s">
        <v>820</v>
      </c>
      <c r="K589" s="5" t="s">
        <v>820</v>
      </c>
    </row>
    <row r="590" spans="1:11" x14ac:dyDescent="0.2">
      <c r="A590" s="1" t="s">
        <v>159</v>
      </c>
      <c r="B590" s="3" t="s">
        <v>5</v>
      </c>
      <c r="C590" s="3">
        <v>3</v>
      </c>
      <c r="D590" s="3">
        <v>20</v>
      </c>
      <c r="E590" s="3">
        <v>13</v>
      </c>
      <c r="F590" s="5" t="s">
        <v>820</v>
      </c>
      <c r="G590" s="3">
        <v>589</v>
      </c>
      <c r="H590" s="3" t="s">
        <v>820</v>
      </c>
      <c r="I590" s="3" t="s">
        <v>820</v>
      </c>
      <c r="J590" s="3" t="s">
        <v>820</v>
      </c>
      <c r="K590" s="5" t="s">
        <v>820</v>
      </c>
    </row>
    <row r="591" spans="1:11" x14ac:dyDescent="0.2">
      <c r="A591" s="1" t="s">
        <v>183</v>
      </c>
      <c r="B591" s="3" t="s">
        <v>10</v>
      </c>
      <c r="C591" s="3" t="s">
        <v>820</v>
      </c>
      <c r="D591" s="3">
        <v>20</v>
      </c>
      <c r="E591" s="3">
        <v>14</v>
      </c>
      <c r="F591" s="5" t="s">
        <v>820</v>
      </c>
      <c r="G591" s="3">
        <v>590</v>
      </c>
      <c r="H591" s="3" t="s">
        <v>820</v>
      </c>
      <c r="I591" s="3" t="s">
        <v>820</v>
      </c>
      <c r="J591" s="3" t="s">
        <v>820</v>
      </c>
      <c r="K591" s="5" t="s">
        <v>820</v>
      </c>
    </row>
    <row r="592" spans="1:11" x14ac:dyDescent="0.2">
      <c r="A592" s="1" t="s">
        <v>363</v>
      </c>
      <c r="B592" s="3" t="s">
        <v>10</v>
      </c>
      <c r="C592" s="3" t="s">
        <v>820</v>
      </c>
      <c r="D592" s="3">
        <v>19</v>
      </c>
      <c r="E592" s="3">
        <v>14</v>
      </c>
      <c r="F592" s="5" t="s">
        <v>820</v>
      </c>
      <c r="G592" s="3">
        <v>591</v>
      </c>
      <c r="H592" s="3" t="s">
        <v>820</v>
      </c>
      <c r="I592" s="3" t="s">
        <v>820</v>
      </c>
      <c r="J592" s="3" t="s">
        <v>820</v>
      </c>
      <c r="K592" s="5" t="s">
        <v>820</v>
      </c>
    </row>
    <row r="593" spans="1:11" x14ac:dyDescent="0.2">
      <c r="A593" s="1" t="s">
        <v>442</v>
      </c>
      <c r="B593" s="3" t="s">
        <v>4</v>
      </c>
      <c r="C593" s="3">
        <v>4</v>
      </c>
      <c r="D593" s="3">
        <v>20</v>
      </c>
      <c r="E593" s="3">
        <v>14</v>
      </c>
      <c r="F593" s="5" t="s">
        <v>820</v>
      </c>
      <c r="G593" s="3">
        <v>592</v>
      </c>
      <c r="H593" s="3" t="s">
        <v>820</v>
      </c>
      <c r="I593" s="3" t="s">
        <v>820</v>
      </c>
      <c r="J593" s="3" t="s">
        <v>820</v>
      </c>
      <c r="K593" s="5" t="s">
        <v>820</v>
      </c>
    </row>
    <row r="594" spans="1:11" x14ac:dyDescent="0.2">
      <c r="A594" s="1" t="s">
        <v>504</v>
      </c>
      <c r="B594" s="3" t="s">
        <v>7</v>
      </c>
      <c r="C594" s="3">
        <v>2</v>
      </c>
      <c r="D594" s="3">
        <v>25</v>
      </c>
      <c r="E594" s="3">
        <v>13</v>
      </c>
      <c r="F594" s="5" t="s">
        <v>820</v>
      </c>
      <c r="G594" s="3">
        <v>593</v>
      </c>
      <c r="H594" s="3" t="s">
        <v>820</v>
      </c>
      <c r="I594" s="3" t="s">
        <v>820</v>
      </c>
      <c r="J594" s="3" t="s">
        <v>820</v>
      </c>
      <c r="K594" s="5" t="s">
        <v>820</v>
      </c>
    </row>
    <row r="595" spans="1:11" x14ac:dyDescent="0.2">
      <c r="A595" s="1" t="s">
        <v>522</v>
      </c>
      <c r="B595" s="3" t="s">
        <v>16</v>
      </c>
      <c r="C595" s="3" t="s">
        <v>820</v>
      </c>
      <c r="D595" s="3">
        <v>18</v>
      </c>
      <c r="E595" s="3">
        <v>14</v>
      </c>
      <c r="F595" s="5" t="s">
        <v>820</v>
      </c>
      <c r="G595" s="3">
        <v>594</v>
      </c>
      <c r="H595" s="3" t="s">
        <v>820</v>
      </c>
      <c r="I595" s="3" t="s">
        <v>820</v>
      </c>
      <c r="J595" s="3" t="s">
        <v>820</v>
      </c>
      <c r="K595" s="5" t="s">
        <v>820</v>
      </c>
    </row>
    <row r="596" spans="1:11" x14ac:dyDescent="0.2">
      <c r="A596" s="1" t="s">
        <v>583</v>
      </c>
      <c r="B596" s="3" t="s">
        <v>4</v>
      </c>
      <c r="C596" s="3" t="s">
        <v>820</v>
      </c>
      <c r="D596" s="3">
        <v>19</v>
      </c>
      <c r="E596" s="3">
        <v>14</v>
      </c>
      <c r="F596" s="5" t="s">
        <v>820</v>
      </c>
      <c r="G596" s="3">
        <v>595</v>
      </c>
      <c r="H596" s="3" t="s">
        <v>820</v>
      </c>
      <c r="I596" s="3" t="s">
        <v>820</v>
      </c>
      <c r="J596" s="3" t="s">
        <v>820</v>
      </c>
      <c r="K596" s="5" t="s">
        <v>820</v>
      </c>
    </row>
    <row r="597" spans="1:11" x14ac:dyDescent="0.2">
      <c r="A597" s="1" t="s">
        <v>640</v>
      </c>
      <c r="B597" s="3" t="s">
        <v>15</v>
      </c>
      <c r="C597" s="3" t="s">
        <v>820</v>
      </c>
      <c r="D597" s="3">
        <v>20</v>
      </c>
      <c r="E597" s="3">
        <v>14</v>
      </c>
      <c r="F597" s="5" t="s">
        <v>820</v>
      </c>
      <c r="G597" s="3">
        <v>596</v>
      </c>
      <c r="H597" s="3" t="s">
        <v>820</v>
      </c>
      <c r="I597" s="3" t="s">
        <v>820</v>
      </c>
      <c r="J597" s="3" t="s">
        <v>820</v>
      </c>
      <c r="K597" s="5" t="s">
        <v>820</v>
      </c>
    </row>
    <row r="598" spans="1:11" x14ac:dyDescent="0.2">
      <c r="A598" s="1" t="s">
        <v>658</v>
      </c>
      <c r="B598" s="3" t="s">
        <v>6</v>
      </c>
      <c r="C598" s="3">
        <v>4</v>
      </c>
      <c r="D598" s="3">
        <v>19</v>
      </c>
      <c r="E598" s="3">
        <v>10</v>
      </c>
      <c r="F598" s="5" t="s">
        <v>820</v>
      </c>
      <c r="G598" s="3">
        <v>597</v>
      </c>
      <c r="H598" s="3" t="s">
        <v>820</v>
      </c>
      <c r="I598" s="3" t="s">
        <v>820</v>
      </c>
      <c r="J598" s="3" t="s">
        <v>820</v>
      </c>
      <c r="K598" s="5" t="s">
        <v>820</v>
      </c>
    </row>
    <row r="599" spans="1:11" x14ac:dyDescent="0.2">
      <c r="A599" s="1" t="s">
        <v>577</v>
      </c>
      <c r="B599" s="3" t="s">
        <v>17</v>
      </c>
      <c r="C599" s="3">
        <v>12</v>
      </c>
      <c r="D599" s="3">
        <v>19</v>
      </c>
      <c r="E599" s="3">
        <v>14</v>
      </c>
      <c r="F599" s="5" t="s">
        <v>820</v>
      </c>
      <c r="G599" s="3">
        <v>598</v>
      </c>
      <c r="H599" s="3" t="s">
        <v>820</v>
      </c>
      <c r="I599" s="3" t="s">
        <v>820</v>
      </c>
      <c r="J599" s="3" t="s">
        <v>820</v>
      </c>
      <c r="K599" s="5" t="s">
        <v>820</v>
      </c>
    </row>
    <row r="600" spans="1:11" x14ac:dyDescent="0.2">
      <c r="A600" s="1" t="s">
        <v>713</v>
      </c>
      <c r="B600" s="3" t="s">
        <v>13</v>
      </c>
      <c r="C600" s="3" t="s">
        <v>820</v>
      </c>
      <c r="D600" s="3">
        <v>18</v>
      </c>
      <c r="E600" s="3">
        <v>13</v>
      </c>
      <c r="F600" s="5" t="s">
        <v>820</v>
      </c>
      <c r="G600" s="3">
        <v>599</v>
      </c>
      <c r="H600" s="3" t="s">
        <v>820</v>
      </c>
      <c r="I600" s="3" t="s">
        <v>820</v>
      </c>
      <c r="J600" s="3" t="s">
        <v>820</v>
      </c>
      <c r="K600" s="5" t="s">
        <v>820</v>
      </c>
    </row>
    <row r="601" spans="1:11" x14ac:dyDescent="0.2">
      <c r="A601" s="1" t="s">
        <v>816</v>
      </c>
      <c r="B601" s="3" t="s">
        <v>7</v>
      </c>
      <c r="C601" s="3" t="s">
        <v>820</v>
      </c>
      <c r="D601" s="3">
        <v>19</v>
      </c>
      <c r="E601" s="3">
        <v>13</v>
      </c>
      <c r="F601" s="5" t="s">
        <v>820</v>
      </c>
      <c r="G601" s="3">
        <v>600</v>
      </c>
      <c r="H601" s="3" t="s">
        <v>820</v>
      </c>
      <c r="I601" s="3" t="s">
        <v>820</v>
      </c>
      <c r="J601" s="3" t="s">
        <v>820</v>
      </c>
      <c r="K601" s="5" t="s">
        <v>820</v>
      </c>
    </row>
    <row r="602" spans="1:11" x14ac:dyDescent="0.2">
      <c r="A602" s="1" t="s">
        <v>30</v>
      </c>
      <c r="B602" s="3" t="s">
        <v>11</v>
      </c>
      <c r="C602" s="3" t="s">
        <v>820</v>
      </c>
      <c r="D602" s="3">
        <v>18</v>
      </c>
      <c r="E602" s="3">
        <v>12</v>
      </c>
      <c r="F602" s="5" t="s">
        <v>820</v>
      </c>
      <c r="G602" s="3">
        <v>601</v>
      </c>
      <c r="H602" s="3" t="s">
        <v>820</v>
      </c>
      <c r="I602" s="3" t="s">
        <v>820</v>
      </c>
      <c r="J602" s="3" t="s">
        <v>820</v>
      </c>
      <c r="K602" s="5" t="s">
        <v>820</v>
      </c>
    </row>
    <row r="603" spans="1:11" x14ac:dyDescent="0.2">
      <c r="A603" s="1" t="s">
        <v>160</v>
      </c>
      <c r="B603" s="3" t="s">
        <v>6</v>
      </c>
      <c r="C603" s="3" t="s">
        <v>820</v>
      </c>
      <c r="D603" s="3">
        <v>18</v>
      </c>
      <c r="E603" s="3">
        <v>10</v>
      </c>
      <c r="F603" s="5" t="s">
        <v>820</v>
      </c>
      <c r="G603" s="3">
        <v>602</v>
      </c>
      <c r="H603" s="3" t="s">
        <v>820</v>
      </c>
      <c r="I603" s="3" t="s">
        <v>820</v>
      </c>
      <c r="J603" s="3" t="s">
        <v>820</v>
      </c>
      <c r="K603" s="5" t="s">
        <v>820</v>
      </c>
    </row>
    <row r="604" spans="1:11" x14ac:dyDescent="0.2">
      <c r="A604" s="1" t="s">
        <v>152</v>
      </c>
      <c r="B604" s="3" t="s">
        <v>0</v>
      </c>
      <c r="C604" s="3">
        <v>10</v>
      </c>
      <c r="D604" s="3">
        <v>19</v>
      </c>
      <c r="E604" s="3">
        <v>14</v>
      </c>
      <c r="F604" s="5" t="s">
        <v>820</v>
      </c>
      <c r="G604" s="3">
        <v>603</v>
      </c>
      <c r="H604" s="3" t="s">
        <v>820</v>
      </c>
      <c r="I604" s="3" t="s">
        <v>820</v>
      </c>
      <c r="J604" s="3" t="s">
        <v>820</v>
      </c>
      <c r="K604" s="5" t="s">
        <v>820</v>
      </c>
    </row>
    <row r="605" spans="1:11" x14ac:dyDescent="0.2">
      <c r="A605" s="1" t="s">
        <v>178</v>
      </c>
      <c r="B605" s="3" t="s">
        <v>12</v>
      </c>
      <c r="C605" s="3" t="s">
        <v>820</v>
      </c>
      <c r="D605" s="3">
        <v>18</v>
      </c>
      <c r="E605" s="3">
        <v>13</v>
      </c>
      <c r="F605" s="5" t="s">
        <v>820</v>
      </c>
      <c r="G605" s="3">
        <v>604</v>
      </c>
      <c r="H605" s="3" t="s">
        <v>820</v>
      </c>
      <c r="I605" s="3" t="s">
        <v>820</v>
      </c>
      <c r="J605" s="3" t="s">
        <v>820</v>
      </c>
      <c r="K605" s="5" t="s">
        <v>820</v>
      </c>
    </row>
    <row r="606" spans="1:11" x14ac:dyDescent="0.2">
      <c r="A606" s="1" t="s">
        <v>518</v>
      </c>
      <c r="B606" s="3" t="s">
        <v>5</v>
      </c>
      <c r="C606" s="3" t="s">
        <v>820</v>
      </c>
      <c r="D606" s="3">
        <v>24</v>
      </c>
      <c r="E606" s="3">
        <v>13</v>
      </c>
      <c r="F606" s="5" t="s">
        <v>820</v>
      </c>
      <c r="G606" s="3">
        <v>605</v>
      </c>
      <c r="H606" s="3" t="s">
        <v>820</v>
      </c>
      <c r="I606" s="3" t="s">
        <v>820</v>
      </c>
      <c r="J606" s="3" t="s">
        <v>820</v>
      </c>
      <c r="K606" s="5" t="s">
        <v>820</v>
      </c>
    </row>
    <row r="607" spans="1:11" x14ac:dyDescent="0.2">
      <c r="A607" s="1" t="s">
        <v>223</v>
      </c>
      <c r="B607" s="3" t="s">
        <v>11</v>
      </c>
      <c r="C607" s="3" t="s">
        <v>820</v>
      </c>
      <c r="D607" s="3">
        <v>18</v>
      </c>
      <c r="E607" s="3">
        <v>12</v>
      </c>
      <c r="F607" s="5" t="s">
        <v>820</v>
      </c>
      <c r="G607" s="3">
        <v>606</v>
      </c>
      <c r="H607" s="3" t="s">
        <v>820</v>
      </c>
      <c r="I607" s="3" t="s">
        <v>820</v>
      </c>
      <c r="J607" s="3" t="s">
        <v>820</v>
      </c>
      <c r="K607" s="5" t="s">
        <v>820</v>
      </c>
    </row>
    <row r="608" spans="1:11" x14ac:dyDescent="0.2">
      <c r="A608" s="1" t="s">
        <v>102</v>
      </c>
      <c r="B608" s="3" t="s">
        <v>5</v>
      </c>
      <c r="C608" s="3">
        <v>5</v>
      </c>
      <c r="D608" s="3">
        <v>19</v>
      </c>
      <c r="E608" s="3">
        <v>13</v>
      </c>
      <c r="F608" s="5" t="s">
        <v>820</v>
      </c>
      <c r="G608" s="3">
        <v>607</v>
      </c>
      <c r="H608" s="3" t="s">
        <v>820</v>
      </c>
      <c r="I608" s="3" t="s">
        <v>820</v>
      </c>
      <c r="J608" s="3" t="s">
        <v>820</v>
      </c>
      <c r="K608" s="5" t="s">
        <v>820</v>
      </c>
    </row>
    <row r="609" spans="1:11" x14ac:dyDescent="0.2">
      <c r="A609" s="1" t="s">
        <v>141</v>
      </c>
      <c r="B609" s="3" t="s">
        <v>16</v>
      </c>
      <c r="C609" s="3" t="s">
        <v>820</v>
      </c>
      <c r="D609" s="3">
        <v>18</v>
      </c>
      <c r="E609" s="3">
        <v>14</v>
      </c>
      <c r="F609" s="5" t="s">
        <v>820</v>
      </c>
      <c r="G609" s="3">
        <v>608</v>
      </c>
      <c r="H609" s="3" t="s">
        <v>820</v>
      </c>
      <c r="I609" s="3" t="s">
        <v>820</v>
      </c>
      <c r="J609" s="3" t="s">
        <v>820</v>
      </c>
      <c r="K609" s="5" t="s">
        <v>820</v>
      </c>
    </row>
    <row r="610" spans="1:11" x14ac:dyDescent="0.2">
      <c r="A610" s="1" t="s">
        <v>608</v>
      </c>
      <c r="B610" s="3" t="s">
        <v>8</v>
      </c>
      <c r="C610" s="3" t="s">
        <v>820</v>
      </c>
      <c r="D610" s="3">
        <v>18</v>
      </c>
      <c r="E610" s="3">
        <v>12</v>
      </c>
      <c r="F610" s="5" t="s">
        <v>820</v>
      </c>
      <c r="G610" s="3">
        <v>609</v>
      </c>
      <c r="H610" s="3" t="s">
        <v>820</v>
      </c>
      <c r="I610" s="3" t="s">
        <v>820</v>
      </c>
      <c r="J610" s="3" t="s">
        <v>820</v>
      </c>
      <c r="K610" s="5" t="s">
        <v>820</v>
      </c>
    </row>
    <row r="611" spans="1:11" x14ac:dyDescent="0.2">
      <c r="A611" s="1" t="s">
        <v>572</v>
      </c>
      <c r="B611" s="3" t="s">
        <v>14</v>
      </c>
      <c r="C611" s="3" t="s">
        <v>820</v>
      </c>
      <c r="D611" s="3">
        <v>25</v>
      </c>
      <c r="E611" s="3">
        <v>12</v>
      </c>
      <c r="F611" s="5" t="s">
        <v>828</v>
      </c>
      <c r="G611" s="3">
        <v>610</v>
      </c>
      <c r="H611" s="3" t="s">
        <v>820</v>
      </c>
      <c r="I611" s="3" t="s">
        <v>820</v>
      </c>
      <c r="J611" s="3" t="s">
        <v>820</v>
      </c>
      <c r="K611" s="5" t="s">
        <v>820</v>
      </c>
    </row>
    <row r="612" spans="1:11" x14ac:dyDescent="0.2">
      <c r="A612" s="1" t="s">
        <v>607</v>
      </c>
      <c r="B612" s="3" t="s">
        <v>14</v>
      </c>
      <c r="C612" s="3">
        <v>1</v>
      </c>
      <c r="D612" s="3">
        <v>19</v>
      </c>
      <c r="E612" s="3">
        <v>12</v>
      </c>
      <c r="F612" s="5" t="s">
        <v>820</v>
      </c>
      <c r="G612" s="3">
        <v>611</v>
      </c>
      <c r="H612" s="3" t="s">
        <v>820</v>
      </c>
      <c r="I612" s="3" t="s">
        <v>820</v>
      </c>
      <c r="J612" s="3" t="s">
        <v>820</v>
      </c>
      <c r="K612" s="5" t="s">
        <v>820</v>
      </c>
    </row>
    <row r="613" spans="1:11" x14ac:dyDescent="0.2">
      <c r="A613" s="1" t="s">
        <v>617</v>
      </c>
      <c r="B613" s="3" t="s">
        <v>13</v>
      </c>
      <c r="C613" s="3" t="s">
        <v>820</v>
      </c>
      <c r="D613" s="3">
        <v>18</v>
      </c>
      <c r="E613" s="3">
        <v>13</v>
      </c>
      <c r="F613" s="5" t="s">
        <v>820</v>
      </c>
      <c r="G613" s="3">
        <v>612</v>
      </c>
      <c r="H613" s="3" t="s">
        <v>820</v>
      </c>
      <c r="I613" s="3" t="s">
        <v>820</v>
      </c>
      <c r="J613" s="3" t="s">
        <v>820</v>
      </c>
      <c r="K613" s="5" t="s">
        <v>820</v>
      </c>
    </row>
    <row r="614" spans="1:11" x14ac:dyDescent="0.2">
      <c r="A614" s="1" t="s">
        <v>819</v>
      </c>
      <c r="B614" s="3" t="s">
        <v>1</v>
      </c>
      <c r="C614" s="3">
        <v>4</v>
      </c>
      <c r="D614" s="3">
        <v>19</v>
      </c>
      <c r="E614" s="3">
        <v>13</v>
      </c>
      <c r="F614" s="5" t="s">
        <v>820</v>
      </c>
      <c r="G614" s="3">
        <v>613</v>
      </c>
      <c r="H614" s="3" t="s">
        <v>820</v>
      </c>
      <c r="I614" s="3" t="s">
        <v>820</v>
      </c>
      <c r="J614" s="3" t="s">
        <v>820</v>
      </c>
      <c r="K614" s="5" t="s">
        <v>820</v>
      </c>
    </row>
    <row r="615" spans="1:11" x14ac:dyDescent="0.2">
      <c r="A615" s="1" t="s">
        <v>153</v>
      </c>
      <c r="B615" s="3" t="s">
        <v>13</v>
      </c>
      <c r="C615" s="3">
        <v>8</v>
      </c>
      <c r="D615" s="3">
        <v>20</v>
      </c>
      <c r="E615" s="3">
        <v>13</v>
      </c>
      <c r="F615" s="5" t="s">
        <v>820</v>
      </c>
      <c r="G615" s="3">
        <v>614</v>
      </c>
      <c r="H615" s="3" t="s">
        <v>820</v>
      </c>
      <c r="I615" s="3" t="s">
        <v>820</v>
      </c>
      <c r="J615" s="3" t="s">
        <v>820</v>
      </c>
      <c r="K615" s="5" t="s">
        <v>820</v>
      </c>
    </row>
    <row r="616" spans="1:11" x14ac:dyDescent="0.2">
      <c r="A616" s="1" t="s">
        <v>369</v>
      </c>
      <c r="B616" s="3" t="s">
        <v>3</v>
      </c>
      <c r="C616" s="3" t="s">
        <v>820</v>
      </c>
      <c r="D616" s="3">
        <v>18</v>
      </c>
      <c r="E616" s="3">
        <v>12</v>
      </c>
      <c r="F616" s="5" t="s">
        <v>820</v>
      </c>
      <c r="G616" s="3">
        <v>615</v>
      </c>
      <c r="H616" s="3" t="s">
        <v>820</v>
      </c>
      <c r="I616" s="3" t="s">
        <v>820</v>
      </c>
      <c r="J616" s="3" t="s">
        <v>820</v>
      </c>
      <c r="K616" s="5" t="s">
        <v>820</v>
      </c>
    </row>
    <row r="617" spans="1:11" x14ac:dyDescent="0.2">
      <c r="A617" s="1" t="s">
        <v>55</v>
      </c>
      <c r="B617" s="3" t="s">
        <v>6</v>
      </c>
      <c r="C617" s="3" t="s">
        <v>820</v>
      </c>
      <c r="D617" s="3">
        <v>18</v>
      </c>
      <c r="E617" s="3">
        <v>10</v>
      </c>
      <c r="F617" s="5" t="s">
        <v>820</v>
      </c>
      <c r="G617" s="3">
        <v>616</v>
      </c>
      <c r="H617" s="3" t="s">
        <v>820</v>
      </c>
      <c r="I617" s="3" t="s">
        <v>820</v>
      </c>
      <c r="J617" s="3" t="s">
        <v>820</v>
      </c>
      <c r="K617" s="5" t="s">
        <v>820</v>
      </c>
    </row>
    <row r="618" spans="1:11" x14ac:dyDescent="0.2">
      <c r="A618" s="1" t="s">
        <v>147</v>
      </c>
      <c r="B618" s="3" t="s">
        <v>17</v>
      </c>
      <c r="C618" s="3" t="s">
        <v>820</v>
      </c>
      <c r="D618" s="3">
        <v>18</v>
      </c>
      <c r="E618" s="3">
        <v>14</v>
      </c>
      <c r="F618" s="5" t="s">
        <v>820</v>
      </c>
      <c r="G618" s="3">
        <v>617</v>
      </c>
      <c r="H618" s="3" t="s">
        <v>820</v>
      </c>
      <c r="I618" s="3" t="s">
        <v>820</v>
      </c>
      <c r="J618" s="3" t="s">
        <v>820</v>
      </c>
      <c r="K618" s="5" t="s">
        <v>820</v>
      </c>
    </row>
    <row r="619" spans="1:11" x14ac:dyDescent="0.2">
      <c r="A619" s="1" t="s">
        <v>708</v>
      </c>
      <c r="B619" s="3" t="s">
        <v>2</v>
      </c>
      <c r="C619" s="3" t="s">
        <v>820</v>
      </c>
      <c r="D619" s="3">
        <v>17</v>
      </c>
      <c r="E619" s="3">
        <v>13</v>
      </c>
      <c r="F619" s="5" t="s">
        <v>820</v>
      </c>
      <c r="G619" s="3">
        <v>618</v>
      </c>
      <c r="H619" s="3" t="s">
        <v>820</v>
      </c>
      <c r="I619" s="3" t="s">
        <v>820</v>
      </c>
      <c r="J619" s="3" t="s">
        <v>820</v>
      </c>
      <c r="K619" s="5" t="s">
        <v>820</v>
      </c>
    </row>
    <row r="620" spans="1:11" x14ac:dyDescent="0.2">
      <c r="A620" s="1" t="s">
        <v>483</v>
      </c>
      <c r="B620" s="3" t="s">
        <v>14</v>
      </c>
      <c r="C620" s="3" t="s">
        <v>820</v>
      </c>
      <c r="D620" s="3">
        <v>20</v>
      </c>
      <c r="E620" s="3">
        <v>12</v>
      </c>
      <c r="F620" s="5" t="s">
        <v>820</v>
      </c>
      <c r="G620" s="3">
        <v>619</v>
      </c>
      <c r="H620" s="3" t="s">
        <v>820</v>
      </c>
      <c r="I620" s="3" t="s">
        <v>820</v>
      </c>
      <c r="J620" s="3" t="s">
        <v>820</v>
      </c>
      <c r="K620" s="5" t="s">
        <v>820</v>
      </c>
    </row>
    <row r="621" spans="1:11" x14ac:dyDescent="0.2">
      <c r="A621" s="1" t="s">
        <v>56</v>
      </c>
      <c r="B621" s="3" t="s">
        <v>13</v>
      </c>
      <c r="C621" s="3" t="s">
        <v>820</v>
      </c>
      <c r="D621" s="3">
        <v>18</v>
      </c>
      <c r="E621" s="3">
        <v>13</v>
      </c>
      <c r="F621" s="5" t="s">
        <v>820</v>
      </c>
      <c r="G621" s="3">
        <v>620</v>
      </c>
      <c r="H621" s="3" t="s">
        <v>820</v>
      </c>
      <c r="I621" s="3" t="s">
        <v>820</v>
      </c>
      <c r="J621" s="3" t="s">
        <v>820</v>
      </c>
      <c r="K621" s="5" t="s">
        <v>820</v>
      </c>
    </row>
    <row r="622" spans="1:11" x14ac:dyDescent="0.2">
      <c r="A622" s="1" t="s">
        <v>556</v>
      </c>
      <c r="B622" s="3" t="s">
        <v>3</v>
      </c>
      <c r="C622" s="3" t="s">
        <v>820</v>
      </c>
      <c r="D622" s="3">
        <v>19</v>
      </c>
      <c r="E622" s="3">
        <v>12</v>
      </c>
      <c r="F622" s="5" t="s">
        <v>820</v>
      </c>
      <c r="G622" s="3">
        <v>621</v>
      </c>
      <c r="H622" s="3" t="s">
        <v>820</v>
      </c>
      <c r="I622" s="3" t="s">
        <v>820</v>
      </c>
      <c r="J622" s="3" t="s">
        <v>820</v>
      </c>
      <c r="K622" s="5" t="s">
        <v>820</v>
      </c>
    </row>
    <row r="623" spans="1:11" x14ac:dyDescent="0.2">
      <c r="A623" s="1" t="s">
        <v>567</v>
      </c>
      <c r="B623" s="3" t="s">
        <v>6</v>
      </c>
      <c r="C623" s="3" t="s">
        <v>820</v>
      </c>
      <c r="D623" s="3">
        <v>18</v>
      </c>
      <c r="E623" s="3">
        <v>10</v>
      </c>
      <c r="F623" s="5" t="s">
        <v>820</v>
      </c>
      <c r="G623" s="3">
        <v>622</v>
      </c>
      <c r="H623" s="3" t="s">
        <v>820</v>
      </c>
      <c r="I623" s="3" t="s">
        <v>820</v>
      </c>
      <c r="J623" s="3" t="s">
        <v>820</v>
      </c>
      <c r="K623" s="5" t="s">
        <v>820</v>
      </c>
    </row>
    <row r="624" spans="1:11" x14ac:dyDescent="0.2">
      <c r="A624" s="1" t="s">
        <v>452</v>
      </c>
      <c r="B624" s="3" t="s">
        <v>13</v>
      </c>
      <c r="C624" s="3" t="s">
        <v>820</v>
      </c>
      <c r="D624" s="3">
        <v>19</v>
      </c>
      <c r="E624" s="3">
        <v>13</v>
      </c>
      <c r="F624" s="5" t="s">
        <v>820</v>
      </c>
      <c r="G624" s="3">
        <v>623</v>
      </c>
      <c r="H624" s="3" t="s">
        <v>820</v>
      </c>
      <c r="I624" s="3" t="s">
        <v>820</v>
      </c>
      <c r="J624" s="3" t="s">
        <v>820</v>
      </c>
      <c r="K624" s="5" t="s">
        <v>820</v>
      </c>
    </row>
    <row r="625" spans="1:11" x14ac:dyDescent="0.2">
      <c r="A625" s="1" t="s">
        <v>476</v>
      </c>
      <c r="B625" s="3" t="s">
        <v>2</v>
      </c>
      <c r="C625" s="3">
        <v>1</v>
      </c>
      <c r="D625" s="3">
        <v>26</v>
      </c>
      <c r="E625" s="3">
        <v>13</v>
      </c>
      <c r="F625" s="5" t="s">
        <v>820</v>
      </c>
      <c r="G625" s="3">
        <v>624</v>
      </c>
      <c r="H625" s="3" t="s">
        <v>820</v>
      </c>
      <c r="I625" s="3" t="s">
        <v>820</v>
      </c>
      <c r="J625" s="3" t="s">
        <v>820</v>
      </c>
      <c r="K625" s="5" t="s">
        <v>820</v>
      </c>
    </row>
    <row r="626" spans="1:11" x14ac:dyDescent="0.2">
      <c r="A626" s="1" t="s">
        <v>760</v>
      </c>
      <c r="B626" s="3" t="s">
        <v>11</v>
      </c>
      <c r="C626" s="3" t="s">
        <v>820</v>
      </c>
      <c r="D626" s="3">
        <v>19</v>
      </c>
      <c r="E626" s="3">
        <v>12</v>
      </c>
      <c r="F626" s="5" t="s">
        <v>820</v>
      </c>
      <c r="G626" s="3">
        <v>625</v>
      </c>
      <c r="H626" s="3" t="s">
        <v>820</v>
      </c>
      <c r="I626" s="3" t="s">
        <v>820</v>
      </c>
      <c r="J626" s="3" t="s">
        <v>820</v>
      </c>
      <c r="K626" s="5" t="s">
        <v>820</v>
      </c>
    </row>
    <row r="627" spans="1:11" x14ac:dyDescent="0.2">
      <c r="A627" s="1" t="s">
        <v>122</v>
      </c>
      <c r="B627" s="3" t="s">
        <v>15</v>
      </c>
      <c r="C627" s="3" t="s">
        <v>820</v>
      </c>
      <c r="D627" s="3">
        <v>22</v>
      </c>
      <c r="E627" s="3">
        <v>14</v>
      </c>
      <c r="F627" s="5" t="s">
        <v>820</v>
      </c>
      <c r="G627" s="3">
        <v>626</v>
      </c>
      <c r="H627" s="3" t="s">
        <v>820</v>
      </c>
      <c r="I627" s="3" t="s">
        <v>820</v>
      </c>
      <c r="J627" s="3" t="s">
        <v>820</v>
      </c>
      <c r="K627" s="5" t="s">
        <v>820</v>
      </c>
    </row>
    <row r="628" spans="1:11" x14ac:dyDescent="0.2">
      <c r="A628" s="1" t="s">
        <v>234</v>
      </c>
      <c r="B628" s="3" t="s">
        <v>10</v>
      </c>
      <c r="C628" s="3" t="s">
        <v>820</v>
      </c>
      <c r="D628" s="3">
        <v>18</v>
      </c>
      <c r="E628" s="3">
        <v>14</v>
      </c>
      <c r="F628" s="5" t="s">
        <v>820</v>
      </c>
      <c r="G628" s="3">
        <v>627</v>
      </c>
      <c r="H628" s="3" t="s">
        <v>820</v>
      </c>
      <c r="I628" s="3" t="s">
        <v>820</v>
      </c>
      <c r="J628" s="3" t="s">
        <v>820</v>
      </c>
      <c r="K628" s="5" t="s">
        <v>820</v>
      </c>
    </row>
    <row r="629" spans="1:11" x14ac:dyDescent="0.2">
      <c r="A629" s="1" t="s">
        <v>383</v>
      </c>
      <c r="B629" s="3" t="s">
        <v>4</v>
      </c>
      <c r="C629" s="3" t="s">
        <v>820</v>
      </c>
      <c r="D629" s="3">
        <v>20</v>
      </c>
      <c r="E629" s="3">
        <v>14</v>
      </c>
      <c r="F629" s="5" t="s">
        <v>820</v>
      </c>
      <c r="G629" s="3">
        <v>628</v>
      </c>
      <c r="H629" s="3" t="s">
        <v>820</v>
      </c>
      <c r="I629" s="3" t="s">
        <v>820</v>
      </c>
      <c r="J629" s="3" t="s">
        <v>820</v>
      </c>
      <c r="K629" s="5" t="s">
        <v>820</v>
      </c>
    </row>
    <row r="630" spans="1:11" x14ac:dyDescent="0.2">
      <c r="A630" s="1" t="s">
        <v>526</v>
      </c>
      <c r="B630" s="3" t="s">
        <v>3</v>
      </c>
      <c r="C630" s="3" t="s">
        <v>820</v>
      </c>
      <c r="D630" s="3">
        <v>26</v>
      </c>
      <c r="E630" s="3">
        <v>12</v>
      </c>
      <c r="F630" s="5" t="s">
        <v>820</v>
      </c>
      <c r="G630" s="3">
        <v>629</v>
      </c>
      <c r="H630" s="3" t="s">
        <v>820</v>
      </c>
      <c r="I630" s="3" t="s">
        <v>820</v>
      </c>
      <c r="J630" s="3" t="s">
        <v>820</v>
      </c>
      <c r="K630" s="5" t="s">
        <v>820</v>
      </c>
    </row>
    <row r="631" spans="1:11" x14ac:dyDescent="0.2">
      <c r="A631" s="1" t="s">
        <v>390</v>
      </c>
      <c r="B631" s="3" t="s">
        <v>2</v>
      </c>
      <c r="C631" s="3" t="s">
        <v>820</v>
      </c>
      <c r="D631" s="3">
        <v>22</v>
      </c>
      <c r="E631" s="3">
        <v>13</v>
      </c>
      <c r="F631" s="5" t="s">
        <v>820</v>
      </c>
      <c r="G631" s="3">
        <v>630</v>
      </c>
      <c r="H631" s="3" t="s">
        <v>820</v>
      </c>
      <c r="I631" s="3" t="s">
        <v>820</v>
      </c>
      <c r="J631" s="3" t="s">
        <v>820</v>
      </c>
      <c r="K631" s="5" t="s">
        <v>820</v>
      </c>
    </row>
    <row r="632" spans="1:11" x14ac:dyDescent="0.2">
      <c r="A632" s="1" t="s">
        <v>774</v>
      </c>
      <c r="B632" s="3" t="s">
        <v>1</v>
      </c>
      <c r="C632" s="3" t="s">
        <v>820</v>
      </c>
      <c r="D632" s="3">
        <v>19</v>
      </c>
      <c r="E632" s="3">
        <v>13</v>
      </c>
      <c r="F632" s="5" t="s">
        <v>820</v>
      </c>
      <c r="G632" s="3">
        <v>631</v>
      </c>
      <c r="H632" s="3" t="s">
        <v>820</v>
      </c>
      <c r="I632" s="3" t="s">
        <v>820</v>
      </c>
      <c r="J632" s="3" t="s">
        <v>820</v>
      </c>
      <c r="K632" s="5" t="s">
        <v>820</v>
      </c>
    </row>
    <row r="633" spans="1:11" x14ac:dyDescent="0.2">
      <c r="A633" s="1" t="s">
        <v>697</v>
      </c>
      <c r="B633" s="3" t="s">
        <v>16</v>
      </c>
      <c r="C633" s="3" t="s">
        <v>820</v>
      </c>
      <c r="D633" s="3">
        <v>19</v>
      </c>
      <c r="E633" s="3">
        <v>14</v>
      </c>
      <c r="F633" s="5" t="s">
        <v>820</v>
      </c>
      <c r="G633" s="3">
        <v>632</v>
      </c>
      <c r="H633" s="3" t="s">
        <v>820</v>
      </c>
      <c r="I633" s="3" t="s">
        <v>820</v>
      </c>
      <c r="J633" s="3" t="s">
        <v>820</v>
      </c>
      <c r="K633" s="5" t="s">
        <v>820</v>
      </c>
    </row>
    <row r="634" spans="1:11" x14ac:dyDescent="0.2">
      <c r="A634" s="1" t="s">
        <v>374</v>
      </c>
      <c r="B634" s="3" t="s">
        <v>2</v>
      </c>
      <c r="C634" s="3" t="s">
        <v>820</v>
      </c>
      <c r="D634" s="3">
        <v>19</v>
      </c>
      <c r="E634" s="3">
        <v>13</v>
      </c>
      <c r="F634" s="5" t="s">
        <v>820</v>
      </c>
      <c r="G634" s="3">
        <v>633</v>
      </c>
      <c r="H634" s="3" t="s">
        <v>820</v>
      </c>
      <c r="I634" s="3" t="s">
        <v>820</v>
      </c>
      <c r="J634" s="3" t="s">
        <v>820</v>
      </c>
      <c r="K634" s="5" t="s">
        <v>820</v>
      </c>
    </row>
    <row r="635" spans="1:11" x14ac:dyDescent="0.2">
      <c r="A635" s="1" t="s">
        <v>62</v>
      </c>
      <c r="B635" s="3" t="s">
        <v>9</v>
      </c>
      <c r="C635" s="3" t="s">
        <v>820</v>
      </c>
      <c r="D635" s="3">
        <v>23</v>
      </c>
      <c r="E635" s="3">
        <v>10</v>
      </c>
      <c r="F635" s="5" t="s">
        <v>820</v>
      </c>
      <c r="G635" s="3">
        <v>634</v>
      </c>
      <c r="H635" s="3" t="s">
        <v>820</v>
      </c>
      <c r="I635" s="3" t="s">
        <v>820</v>
      </c>
      <c r="J635" s="3" t="s">
        <v>820</v>
      </c>
      <c r="K635" s="5" t="s">
        <v>820</v>
      </c>
    </row>
    <row r="636" spans="1:11" x14ac:dyDescent="0.2">
      <c r="A636" s="1" t="s">
        <v>418</v>
      </c>
      <c r="B636" s="3" t="s">
        <v>4</v>
      </c>
      <c r="C636" s="3" t="s">
        <v>820</v>
      </c>
      <c r="D636" s="3">
        <v>18</v>
      </c>
      <c r="E636" s="3">
        <v>14</v>
      </c>
      <c r="F636" s="5" t="s">
        <v>820</v>
      </c>
      <c r="G636" s="3">
        <v>635</v>
      </c>
      <c r="H636" s="3" t="s">
        <v>820</v>
      </c>
      <c r="I636" s="3" t="s">
        <v>820</v>
      </c>
      <c r="J636" s="3" t="s">
        <v>820</v>
      </c>
      <c r="K636" s="5" t="s">
        <v>820</v>
      </c>
    </row>
    <row r="637" spans="1:11" x14ac:dyDescent="0.2">
      <c r="A637" s="1" t="s">
        <v>134</v>
      </c>
      <c r="B637" s="3" t="s">
        <v>7</v>
      </c>
      <c r="C637" s="3" t="s">
        <v>820</v>
      </c>
      <c r="D637" s="3">
        <v>19</v>
      </c>
      <c r="E637" s="3">
        <v>13</v>
      </c>
      <c r="F637" s="5" t="s">
        <v>820</v>
      </c>
      <c r="G637" s="3">
        <v>636</v>
      </c>
      <c r="H637" s="3" t="s">
        <v>820</v>
      </c>
      <c r="I637" s="3" t="s">
        <v>820</v>
      </c>
      <c r="J637" s="3" t="s">
        <v>820</v>
      </c>
      <c r="K637" s="5" t="s">
        <v>820</v>
      </c>
    </row>
    <row r="638" spans="1:11" x14ac:dyDescent="0.2">
      <c r="A638" s="1" t="s">
        <v>531</v>
      </c>
      <c r="B638" s="3" t="s">
        <v>3</v>
      </c>
      <c r="C638" s="3" t="s">
        <v>820</v>
      </c>
      <c r="D638" s="3">
        <v>18</v>
      </c>
      <c r="E638" s="3">
        <v>12</v>
      </c>
      <c r="F638" s="5" t="s">
        <v>820</v>
      </c>
      <c r="G638" s="3">
        <v>637</v>
      </c>
      <c r="H638" s="3" t="s">
        <v>820</v>
      </c>
      <c r="I638" s="3" t="s">
        <v>820</v>
      </c>
      <c r="J638" s="3" t="s">
        <v>820</v>
      </c>
      <c r="K638" s="5" t="s">
        <v>820</v>
      </c>
    </row>
    <row r="639" spans="1:11" x14ac:dyDescent="0.2">
      <c r="A639" s="1" t="s">
        <v>596</v>
      </c>
      <c r="B639" s="3" t="s">
        <v>4</v>
      </c>
      <c r="C639" s="3" t="s">
        <v>820</v>
      </c>
      <c r="D639" s="3">
        <v>19</v>
      </c>
      <c r="E639" s="3">
        <v>14</v>
      </c>
      <c r="F639" s="5" t="s">
        <v>820</v>
      </c>
      <c r="G639" s="3">
        <v>638</v>
      </c>
      <c r="H639" s="3" t="s">
        <v>820</v>
      </c>
      <c r="I639" s="3" t="s">
        <v>820</v>
      </c>
      <c r="J639" s="3" t="s">
        <v>820</v>
      </c>
      <c r="K639" s="5" t="s">
        <v>820</v>
      </c>
    </row>
    <row r="640" spans="1:11" x14ac:dyDescent="0.2">
      <c r="A640" s="1" t="s">
        <v>626</v>
      </c>
      <c r="B640" s="3" t="s">
        <v>8</v>
      </c>
      <c r="C640" s="3" t="s">
        <v>820</v>
      </c>
      <c r="D640" s="3">
        <v>18</v>
      </c>
      <c r="E640" s="3">
        <v>12</v>
      </c>
      <c r="F640" s="5" t="s">
        <v>820</v>
      </c>
      <c r="G640" s="3">
        <v>639</v>
      </c>
      <c r="H640" s="3" t="s">
        <v>820</v>
      </c>
      <c r="I640" s="3" t="s">
        <v>820</v>
      </c>
      <c r="J640" s="3" t="s">
        <v>820</v>
      </c>
      <c r="K640" s="5" t="s">
        <v>820</v>
      </c>
    </row>
    <row r="641" spans="1:11" x14ac:dyDescent="0.2">
      <c r="A641" s="1" t="s">
        <v>330</v>
      </c>
      <c r="B641" s="3" t="s">
        <v>10</v>
      </c>
      <c r="C641" s="3" t="s">
        <v>820</v>
      </c>
      <c r="D641" s="3">
        <v>19</v>
      </c>
      <c r="E641" s="3">
        <v>14</v>
      </c>
      <c r="F641" s="5" t="s">
        <v>820</v>
      </c>
      <c r="G641" s="3">
        <v>640</v>
      </c>
      <c r="H641" s="3" t="s">
        <v>820</v>
      </c>
      <c r="I641" s="3" t="s">
        <v>820</v>
      </c>
      <c r="J641" s="3" t="s">
        <v>820</v>
      </c>
      <c r="K641" s="5" t="s">
        <v>820</v>
      </c>
    </row>
    <row r="642" spans="1:11" x14ac:dyDescent="0.2">
      <c r="A642" s="1" t="s">
        <v>359</v>
      </c>
      <c r="B642" s="3" t="s">
        <v>9</v>
      </c>
      <c r="C642" s="3" t="s">
        <v>820</v>
      </c>
      <c r="D642" s="3">
        <v>23</v>
      </c>
      <c r="E642" s="3">
        <v>10</v>
      </c>
      <c r="F642" s="5" t="s">
        <v>820</v>
      </c>
      <c r="G642" s="3">
        <v>641</v>
      </c>
      <c r="H642" s="3" t="s">
        <v>820</v>
      </c>
      <c r="I642" s="3" t="s">
        <v>820</v>
      </c>
      <c r="J642" s="3" t="s">
        <v>820</v>
      </c>
      <c r="K642" s="5" t="s">
        <v>820</v>
      </c>
    </row>
    <row r="643" spans="1:11" x14ac:dyDescent="0.2">
      <c r="A643" s="1" t="s">
        <v>616</v>
      </c>
      <c r="B643" s="3" t="s">
        <v>17</v>
      </c>
      <c r="C643" s="3" t="s">
        <v>820</v>
      </c>
      <c r="D643" s="3">
        <v>19</v>
      </c>
      <c r="E643" s="3">
        <v>14</v>
      </c>
      <c r="F643" s="5" t="s">
        <v>820</v>
      </c>
      <c r="G643" s="3">
        <v>642</v>
      </c>
      <c r="H643" s="3" t="s">
        <v>820</v>
      </c>
      <c r="I643" s="3" t="s">
        <v>820</v>
      </c>
      <c r="J643" s="3" t="s">
        <v>820</v>
      </c>
      <c r="K643" s="5" t="s">
        <v>820</v>
      </c>
    </row>
    <row r="644" spans="1:11" x14ac:dyDescent="0.2">
      <c r="A644" s="1" t="s">
        <v>276</v>
      </c>
      <c r="B644" s="3" t="s">
        <v>8</v>
      </c>
      <c r="C644" s="3" t="s">
        <v>820</v>
      </c>
      <c r="D644" s="3">
        <v>20</v>
      </c>
      <c r="E644" s="3">
        <v>12</v>
      </c>
      <c r="F644" s="5" t="s">
        <v>820</v>
      </c>
      <c r="G644" s="3">
        <v>643</v>
      </c>
      <c r="H644" s="3" t="s">
        <v>820</v>
      </c>
      <c r="I644" s="3" t="s">
        <v>820</v>
      </c>
      <c r="J644" s="3" t="s">
        <v>820</v>
      </c>
      <c r="K644" s="5" t="s">
        <v>820</v>
      </c>
    </row>
    <row r="645" spans="1:11" x14ac:dyDescent="0.2">
      <c r="A645" s="1" t="s">
        <v>42</v>
      </c>
      <c r="B645" s="3" t="s">
        <v>5</v>
      </c>
      <c r="C645" s="3" t="s">
        <v>820</v>
      </c>
      <c r="D645" s="3">
        <v>18</v>
      </c>
      <c r="E645" s="3">
        <v>13</v>
      </c>
      <c r="F645" s="5" t="s">
        <v>820</v>
      </c>
      <c r="G645" s="3">
        <v>644</v>
      </c>
      <c r="H645" s="3" t="s">
        <v>820</v>
      </c>
      <c r="I645" s="3" t="s">
        <v>820</v>
      </c>
      <c r="J645" s="3" t="s">
        <v>820</v>
      </c>
      <c r="K645" s="5" t="s">
        <v>820</v>
      </c>
    </row>
    <row r="646" spans="1:11" x14ac:dyDescent="0.2">
      <c r="A646" s="1" t="s">
        <v>775</v>
      </c>
      <c r="B646" s="3" t="s">
        <v>11</v>
      </c>
      <c r="C646" s="3" t="s">
        <v>820</v>
      </c>
      <c r="D646" s="3">
        <v>22</v>
      </c>
      <c r="E646" s="3">
        <v>12</v>
      </c>
      <c r="F646" s="5" t="s">
        <v>820</v>
      </c>
      <c r="G646" s="3">
        <v>645</v>
      </c>
      <c r="H646" s="3" t="s">
        <v>820</v>
      </c>
      <c r="I646" s="3" t="s">
        <v>820</v>
      </c>
      <c r="J646" s="3" t="s">
        <v>820</v>
      </c>
      <c r="K646" s="5" t="s">
        <v>820</v>
      </c>
    </row>
    <row r="647" spans="1:11" x14ac:dyDescent="0.2">
      <c r="A647" s="1" t="s">
        <v>555</v>
      </c>
      <c r="B647" s="3" t="s">
        <v>1</v>
      </c>
      <c r="C647" s="3" t="s">
        <v>820</v>
      </c>
      <c r="D647" s="3">
        <v>18</v>
      </c>
      <c r="E647" s="3">
        <v>13</v>
      </c>
      <c r="F647" s="5" t="s">
        <v>820</v>
      </c>
      <c r="G647" s="3">
        <v>646</v>
      </c>
      <c r="H647" s="3" t="s">
        <v>820</v>
      </c>
      <c r="I647" s="3" t="s">
        <v>820</v>
      </c>
      <c r="J647" s="3" t="s">
        <v>820</v>
      </c>
      <c r="K647" s="5" t="s">
        <v>820</v>
      </c>
    </row>
    <row r="648" spans="1:11" x14ac:dyDescent="0.2">
      <c r="A648" s="1" t="s">
        <v>440</v>
      </c>
      <c r="B648" s="3" t="s">
        <v>0</v>
      </c>
      <c r="C648" s="3">
        <v>13</v>
      </c>
      <c r="D648" s="3">
        <v>19</v>
      </c>
      <c r="E648" s="3">
        <v>14</v>
      </c>
      <c r="F648" s="5" t="s">
        <v>820</v>
      </c>
      <c r="G648" s="3">
        <v>647</v>
      </c>
      <c r="H648" s="3" t="s">
        <v>820</v>
      </c>
      <c r="I648" s="3" t="s">
        <v>820</v>
      </c>
      <c r="J648" s="3" t="s">
        <v>820</v>
      </c>
      <c r="K648" s="5" t="s">
        <v>820</v>
      </c>
    </row>
    <row r="649" spans="1:11" x14ac:dyDescent="0.2">
      <c r="A649" s="1" t="s">
        <v>517</v>
      </c>
      <c r="B649" s="3" t="s">
        <v>17</v>
      </c>
      <c r="C649" s="3" t="s">
        <v>820</v>
      </c>
      <c r="D649" s="3">
        <v>18</v>
      </c>
      <c r="E649" s="3">
        <v>14</v>
      </c>
      <c r="F649" s="5" t="s">
        <v>820</v>
      </c>
      <c r="G649" s="3">
        <v>648</v>
      </c>
      <c r="H649" s="3" t="s">
        <v>820</v>
      </c>
      <c r="I649" s="3" t="s">
        <v>820</v>
      </c>
      <c r="J649" s="3" t="s">
        <v>820</v>
      </c>
      <c r="K649" s="5" t="s">
        <v>820</v>
      </c>
    </row>
    <row r="650" spans="1:11" x14ac:dyDescent="0.2">
      <c r="A650" s="1" t="s">
        <v>95</v>
      </c>
      <c r="B650" s="3" t="s">
        <v>11</v>
      </c>
      <c r="C650" s="3" t="s">
        <v>820</v>
      </c>
      <c r="D650" s="3">
        <v>19</v>
      </c>
      <c r="E650" s="3">
        <v>12</v>
      </c>
      <c r="F650" s="5" t="s">
        <v>820</v>
      </c>
      <c r="G650" s="3">
        <v>649</v>
      </c>
      <c r="H650" s="3" t="s">
        <v>820</v>
      </c>
      <c r="I650" s="3" t="s">
        <v>820</v>
      </c>
      <c r="J650" s="3" t="s">
        <v>820</v>
      </c>
      <c r="K650" s="5" t="s">
        <v>820</v>
      </c>
    </row>
    <row r="651" spans="1:11" x14ac:dyDescent="0.2">
      <c r="A651" s="1" t="s">
        <v>459</v>
      </c>
      <c r="B651" s="3" t="s">
        <v>14</v>
      </c>
      <c r="C651" s="3">
        <v>8</v>
      </c>
      <c r="D651" s="3">
        <v>19</v>
      </c>
      <c r="E651" s="3">
        <v>12</v>
      </c>
      <c r="F651" s="5" t="s">
        <v>820</v>
      </c>
      <c r="G651" s="3">
        <v>650</v>
      </c>
      <c r="H651" s="3" t="s">
        <v>820</v>
      </c>
      <c r="I651" s="3" t="s">
        <v>820</v>
      </c>
      <c r="J651" s="3" t="s">
        <v>820</v>
      </c>
      <c r="K651" s="5" t="s">
        <v>820</v>
      </c>
    </row>
    <row r="652" spans="1:11" x14ac:dyDescent="0.2">
      <c r="A652" s="1" t="s">
        <v>464</v>
      </c>
      <c r="B652" s="3" t="s">
        <v>15</v>
      </c>
      <c r="C652" s="3">
        <v>9</v>
      </c>
      <c r="D652" s="3">
        <v>24</v>
      </c>
      <c r="E652" s="3">
        <v>14</v>
      </c>
      <c r="F652" s="5" t="s">
        <v>820</v>
      </c>
      <c r="G652" s="3">
        <v>651</v>
      </c>
      <c r="H652" s="3" t="s">
        <v>820</v>
      </c>
      <c r="I652" s="3" t="s">
        <v>820</v>
      </c>
      <c r="J652" s="3" t="s">
        <v>820</v>
      </c>
      <c r="K652" s="5" t="s">
        <v>820</v>
      </c>
    </row>
    <row r="653" spans="1:11" x14ac:dyDescent="0.2">
      <c r="A653" s="1" t="s">
        <v>594</v>
      </c>
      <c r="B653" s="3" t="s">
        <v>2</v>
      </c>
      <c r="C653" s="3" t="s">
        <v>820</v>
      </c>
      <c r="D653" s="3">
        <v>17</v>
      </c>
      <c r="E653" s="3">
        <v>13</v>
      </c>
      <c r="F653" s="5" t="s">
        <v>820</v>
      </c>
      <c r="G653" s="3">
        <v>652</v>
      </c>
      <c r="H653" s="3" t="s">
        <v>820</v>
      </c>
      <c r="I653" s="3" t="s">
        <v>820</v>
      </c>
      <c r="J653" s="3" t="s">
        <v>820</v>
      </c>
      <c r="K653" s="5" t="s">
        <v>820</v>
      </c>
    </row>
    <row r="654" spans="1:11" x14ac:dyDescent="0.2">
      <c r="A654" s="1" t="s">
        <v>376</v>
      </c>
      <c r="B654" s="3" t="s">
        <v>3</v>
      </c>
      <c r="C654" s="3" t="s">
        <v>820</v>
      </c>
      <c r="D654" s="3">
        <v>18</v>
      </c>
      <c r="E654" s="3">
        <v>12</v>
      </c>
      <c r="F654" s="5" t="s">
        <v>820</v>
      </c>
      <c r="G654" s="3">
        <v>653</v>
      </c>
      <c r="H654" s="3" t="s">
        <v>820</v>
      </c>
      <c r="I654" s="3" t="s">
        <v>820</v>
      </c>
      <c r="J654" s="3" t="s">
        <v>820</v>
      </c>
      <c r="K654" s="5" t="s">
        <v>820</v>
      </c>
    </row>
    <row r="655" spans="1:11" x14ac:dyDescent="0.2">
      <c r="A655" s="1" t="s">
        <v>534</v>
      </c>
      <c r="B655" s="3" t="s">
        <v>3</v>
      </c>
      <c r="C655" s="3">
        <v>1</v>
      </c>
      <c r="D655" s="3">
        <v>19</v>
      </c>
      <c r="E655" s="3">
        <v>12</v>
      </c>
      <c r="F655" s="5" t="s">
        <v>820</v>
      </c>
      <c r="G655" s="3">
        <v>654</v>
      </c>
      <c r="H655" s="3" t="s">
        <v>820</v>
      </c>
      <c r="I655" s="3" t="s">
        <v>820</v>
      </c>
      <c r="J655" s="3" t="s">
        <v>820</v>
      </c>
      <c r="K655" s="5" t="s">
        <v>820</v>
      </c>
    </row>
    <row r="656" spans="1:11" x14ac:dyDescent="0.2">
      <c r="A656" s="1" t="s">
        <v>590</v>
      </c>
      <c r="B656" s="3" t="s">
        <v>12</v>
      </c>
      <c r="C656" s="3">
        <v>8</v>
      </c>
      <c r="D656" s="3">
        <v>19</v>
      </c>
      <c r="E656" s="3">
        <v>13</v>
      </c>
      <c r="F656" s="5" t="s">
        <v>820</v>
      </c>
      <c r="G656" s="3">
        <v>655</v>
      </c>
      <c r="H656" s="3" t="s">
        <v>820</v>
      </c>
      <c r="I656" s="3" t="s">
        <v>820</v>
      </c>
      <c r="J656" s="3" t="s">
        <v>820</v>
      </c>
      <c r="K656" s="5" t="s">
        <v>820</v>
      </c>
    </row>
    <row r="657" spans="1:11" x14ac:dyDescent="0.2">
      <c r="A657" s="1" t="s">
        <v>198</v>
      </c>
      <c r="B657" s="3" t="s">
        <v>0</v>
      </c>
      <c r="C657" s="3" t="s">
        <v>820</v>
      </c>
      <c r="D657" s="3">
        <v>18</v>
      </c>
      <c r="E657" s="3">
        <v>14</v>
      </c>
      <c r="F657" s="5" t="s">
        <v>820</v>
      </c>
      <c r="G657" s="3">
        <v>656</v>
      </c>
      <c r="H657" s="3" t="s">
        <v>820</v>
      </c>
      <c r="I657" s="3" t="s">
        <v>820</v>
      </c>
      <c r="J657" s="3" t="s">
        <v>820</v>
      </c>
      <c r="K657" s="5" t="s">
        <v>820</v>
      </c>
    </row>
    <row r="658" spans="1:11" x14ac:dyDescent="0.2">
      <c r="A658" s="1" t="s">
        <v>482</v>
      </c>
      <c r="B658" s="3" t="s">
        <v>13</v>
      </c>
      <c r="C658" s="3">
        <v>18</v>
      </c>
      <c r="D658" s="3">
        <v>19</v>
      </c>
      <c r="E658" s="3">
        <v>13</v>
      </c>
      <c r="F658" s="5" t="s">
        <v>820</v>
      </c>
      <c r="G658" s="3">
        <v>657</v>
      </c>
      <c r="H658" s="3" t="s">
        <v>820</v>
      </c>
      <c r="I658" s="3" t="s">
        <v>820</v>
      </c>
      <c r="J658" s="3" t="s">
        <v>820</v>
      </c>
      <c r="K658" s="5" t="s">
        <v>820</v>
      </c>
    </row>
    <row r="659" spans="1:11" x14ac:dyDescent="0.2">
      <c r="A659" s="1" t="s">
        <v>133</v>
      </c>
      <c r="B659" s="3" t="s">
        <v>4</v>
      </c>
      <c r="C659" s="3" t="s">
        <v>820</v>
      </c>
      <c r="D659" s="3">
        <v>18</v>
      </c>
      <c r="E659" s="3">
        <v>14</v>
      </c>
      <c r="F659" s="5" t="s">
        <v>820</v>
      </c>
      <c r="G659" s="3">
        <v>658</v>
      </c>
      <c r="H659" s="3" t="s">
        <v>820</v>
      </c>
      <c r="I659" s="3" t="s">
        <v>820</v>
      </c>
      <c r="J659" s="3" t="s">
        <v>820</v>
      </c>
      <c r="K659" s="5" t="s">
        <v>820</v>
      </c>
    </row>
    <row r="660" spans="1:11" x14ac:dyDescent="0.2">
      <c r="A660" s="1" t="s">
        <v>165</v>
      </c>
      <c r="B660" s="3" t="s">
        <v>12</v>
      </c>
      <c r="C660" s="3" t="s">
        <v>820</v>
      </c>
      <c r="D660" s="3">
        <v>19</v>
      </c>
      <c r="E660" s="3">
        <v>13</v>
      </c>
      <c r="F660" s="5" t="s">
        <v>820</v>
      </c>
      <c r="G660" s="3">
        <v>659</v>
      </c>
      <c r="H660" s="3" t="s">
        <v>820</v>
      </c>
      <c r="I660" s="3" t="s">
        <v>820</v>
      </c>
      <c r="J660" s="3" t="s">
        <v>820</v>
      </c>
      <c r="K660" s="5" t="s">
        <v>820</v>
      </c>
    </row>
    <row r="661" spans="1:11" x14ac:dyDescent="0.2">
      <c r="A661" s="1" t="s">
        <v>89</v>
      </c>
      <c r="B661" s="3" t="s">
        <v>6</v>
      </c>
      <c r="C661" s="3">
        <v>11</v>
      </c>
      <c r="D661" s="3">
        <v>20</v>
      </c>
      <c r="E661" s="3">
        <v>10</v>
      </c>
      <c r="F661" s="5" t="s">
        <v>820</v>
      </c>
      <c r="G661" s="3">
        <v>660</v>
      </c>
      <c r="H661" s="3" t="s">
        <v>820</v>
      </c>
      <c r="I661" s="3" t="s">
        <v>820</v>
      </c>
      <c r="J661" s="3" t="s">
        <v>820</v>
      </c>
      <c r="K661" s="5" t="s">
        <v>820</v>
      </c>
    </row>
    <row r="662" spans="1:11" x14ac:dyDescent="0.2">
      <c r="A662" s="1" t="s">
        <v>110</v>
      </c>
      <c r="B662" s="3" t="s">
        <v>12</v>
      </c>
      <c r="C662" s="3" t="s">
        <v>820</v>
      </c>
      <c r="D662" s="3">
        <v>20</v>
      </c>
      <c r="E662" s="3">
        <v>13</v>
      </c>
      <c r="F662" s="5" t="s">
        <v>820</v>
      </c>
      <c r="G662" s="3">
        <v>661</v>
      </c>
      <c r="H662" s="3" t="s">
        <v>820</v>
      </c>
      <c r="I662" s="3" t="s">
        <v>820</v>
      </c>
      <c r="J662" s="3" t="s">
        <v>820</v>
      </c>
      <c r="K662" s="5" t="s">
        <v>820</v>
      </c>
    </row>
    <row r="663" spans="1:11" x14ac:dyDescent="0.2">
      <c r="A663" s="1" t="s">
        <v>271</v>
      </c>
      <c r="B663" s="3" t="s">
        <v>16</v>
      </c>
      <c r="C663" s="3">
        <v>2</v>
      </c>
      <c r="D663" s="3">
        <v>19</v>
      </c>
      <c r="E663" s="3">
        <v>14</v>
      </c>
      <c r="F663" s="5" t="s">
        <v>820</v>
      </c>
      <c r="G663" s="3">
        <v>662</v>
      </c>
      <c r="H663" s="3" t="s">
        <v>820</v>
      </c>
      <c r="I663" s="3" t="s">
        <v>820</v>
      </c>
      <c r="J663" s="3" t="s">
        <v>820</v>
      </c>
      <c r="K663" s="5" t="s">
        <v>820</v>
      </c>
    </row>
    <row r="664" spans="1:11" x14ac:dyDescent="0.2">
      <c r="A664" s="1" t="s">
        <v>318</v>
      </c>
      <c r="B664" s="3" t="s">
        <v>17</v>
      </c>
      <c r="C664" s="3" t="s">
        <v>820</v>
      </c>
      <c r="D664" s="3">
        <v>19</v>
      </c>
      <c r="E664" s="3">
        <v>14</v>
      </c>
      <c r="F664" s="5" t="s">
        <v>820</v>
      </c>
      <c r="G664" s="3">
        <v>663</v>
      </c>
      <c r="H664" s="3" t="s">
        <v>820</v>
      </c>
      <c r="I664" s="3" t="s">
        <v>820</v>
      </c>
      <c r="J664" s="3" t="s">
        <v>820</v>
      </c>
      <c r="K664" s="5" t="s">
        <v>820</v>
      </c>
    </row>
    <row r="665" spans="1:11" x14ac:dyDescent="0.2">
      <c r="A665" s="1" t="s">
        <v>326</v>
      </c>
      <c r="B665" s="3" t="s">
        <v>16</v>
      </c>
      <c r="C665" s="3" t="s">
        <v>820</v>
      </c>
      <c r="D665" s="3">
        <v>18</v>
      </c>
      <c r="E665" s="3">
        <v>14</v>
      </c>
      <c r="F665" s="5" t="s">
        <v>820</v>
      </c>
      <c r="G665" s="3">
        <v>664</v>
      </c>
      <c r="H665" s="3" t="s">
        <v>820</v>
      </c>
      <c r="I665" s="3" t="s">
        <v>820</v>
      </c>
      <c r="J665" s="3" t="s">
        <v>820</v>
      </c>
      <c r="K665" s="5" t="s">
        <v>820</v>
      </c>
    </row>
    <row r="666" spans="1:11" x14ac:dyDescent="0.2">
      <c r="A666" s="1" t="s">
        <v>460</v>
      </c>
      <c r="B666" s="3" t="s">
        <v>5</v>
      </c>
      <c r="C666" s="3" t="s">
        <v>820</v>
      </c>
      <c r="D666" s="3">
        <v>24</v>
      </c>
      <c r="E666" s="3">
        <v>13</v>
      </c>
      <c r="F666" s="5" t="s">
        <v>820</v>
      </c>
      <c r="G666" s="3">
        <v>665</v>
      </c>
      <c r="H666" s="3" t="s">
        <v>820</v>
      </c>
      <c r="I666" s="3" t="s">
        <v>820</v>
      </c>
      <c r="J666" s="3" t="s">
        <v>820</v>
      </c>
      <c r="K666" s="5" t="s">
        <v>820</v>
      </c>
    </row>
    <row r="667" spans="1:11" x14ac:dyDescent="0.2">
      <c r="A667" s="1" t="s">
        <v>461</v>
      </c>
      <c r="B667" s="3" t="s">
        <v>15</v>
      </c>
      <c r="C667" s="3" t="s">
        <v>820</v>
      </c>
      <c r="D667" s="3">
        <v>19</v>
      </c>
      <c r="E667" s="3">
        <v>14</v>
      </c>
      <c r="F667" s="5" t="s">
        <v>820</v>
      </c>
      <c r="G667" s="3">
        <v>666</v>
      </c>
      <c r="H667" s="3" t="s">
        <v>820</v>
      </c>
      <c r="I667" s="3" t="s">
        <v>820</v>
      </c>
      <c r="J667" s="3" t="s">
        <v>820</v>
      </c>
      <c r="K667" s="5" t="s">
        <v>820</v>
      </c>
    </row>
    <row r="668" spans="1:11" x14ac:dyDescent="0.2">
      <c r="A668" s="1" t="s">
        <v>585</v>
      </c>
      <c r="B668" s="3" t="s">
        <v>13</v>
      </c>
      <c r="C668" s="3" t="s">
        <v>820</v>
      </c>
      <c r="D668" s="3">
        <v>18</v>
      </c>
      <c r="E668" s="3">
        <v>13</v>
      </c>
      <c r="F668" s="5" t="s">
        <v>820</v>
      </c>
      <c r="G668" s="3">
        <v>667</v>
      </c>
      <c r="H668" s="3" t="s">
        <v>820</v>
      </c>
      <c r="I668" s="3" t="s">
        <v>820</v>
      </c>
      <c r="J668" s="3" t="s">
        <v>820</v>
      </c>
      <c r="K668" s="5" t="s">
        <v>820</v>
      </c>
    </row>
    <row r="669" spans="1:11" x14ac:dyDescent="0.2">
      <c r="A669" s="1" t="s">
        <v>593</v>
      </c>
      <c r="B669" s="3" t="s">
        <v>11</v>
      </c>
      <c r="C669" s="3" t="s">
        <v>820</v>
      </c>
      <c r="D669" s="3">
        <v>18</v>
      </c>
      <c r="E669" s="3">
        <v>12</v>
      </c>
      <c r="F669" s="5" t="s">
        <v>820</v>
      </c>
      <c r="G669" s="3">
        <v>668</v>
      </c>
      <c r="H669" s="3" t="s">
        <v>820</v>
      </c>
      <c r="I669" s="3" t="s">
        <v>820</v>
      </c>
      <c r="J669" s="3" t="s">
        <v>820</v>
      </c>
      <c r="K669" s="5" t="s">
        <v>820</v>
      </c>
    </row>
    <row r="670" spans="1:11" x14ac:dyDescent="0.2">
      <c r="A670" s="1" t="s">
        <v>663</v>
      </c>
      <c r="B670" s="3" t="s">
        <v>6</v>
      </c>
      <c r="C670" s="3">
        <v>4</v>
      </c>
      <c r="D670" s="3">
        <v>19</v>
      </c>
      <c r="E670" s="3">
        <v>10</v>
      </c>
      <c r="F670" s="5" t="s">
        <v>820</v>
      </c>
      <c r="G670" s="3">
        <v>669</v>
      </c>
      <c r="H670" s="3" t="s">
        <v>820</v>
      </c>
      <c r="I670" s="3" t="s">
        <v>820</v>
      </c>
      <c r="J670" s="3" t="s">
        <v>820</v>
      </c>
      <c r="K670" s="5" t="s">
        <v>820</v>
      </c>
    </row>
    <row r="671" spans="1:11" x14ac:dyDescent="0.2">
      <c r="A671" s="1" t="s">
        <v>217</v>
      </c>
      <c r="B671" s="3" t="s">
        <v>10</v>
      </c>
      <c r="C671" s="3" t="s">
        <v>820</v>
      </c>
      <c r="D671" s="3">
        <v>18</v>
      </c>
      <c r="E671" s="3">
        <v>14</v>
      </c>
      <c r="F671" s="5" t="s">
        <v>820</v>
      </c>
      <c r="G671" s="3">
        <v>670</v>
      </c>
      <c r="H671" s="3" t="s">
        <v>820</v>
      </c>
      <c r="I671" s="3" t="s">
        <v>820</v>
      </c>
      <c r="J671" s="3" t="s">
        <v>820</v>
      </c>
      <c r="K671" s="5" t="s">
        <v>820</v>
      </c>
    </row>
    <row r="672" spans="1:11" x14ac:dyDescent="0.2">
      <c r="A672" s="1" t="s">
        <v>643</v>
      </c>
      <c r="B672" s="3" t="s">
        <v>3</v>
      </c>
      <c r="C672" s="3" t="s">
        <v>820</v>
      </c>
      <c r="D672" s="3">
        <v>18</v>
      </c>
      <c r="E672" s="3">
        <v>12</v>
      </c>
      <c r="F672" s="5" t="s">
        <v>820</v>
      </c>
      <c r="G672" s="3">
        <v>671</v>
      </c>
      <c r="H672" s="3" t="s">
        <v>820</v>
      </c>
      <c r="I672" s="3" t="s">
        <v>820</v>
      </c>
      <c r="J672" s="3" t="s">
        <v>820</v>
      </c>
      <c r="K672" s="5" t="s">
        <v>820</v>
      </c>
    </row>
    <row r="673" spans="1:11" x14ac:dyDescent="0.2">
      <c r="A673" s="1" t="s">
        <v>35</v>
      </c>
      <c r="B673" s="3" t="s">
        <v>13</v>
      </c>
      <c r="C673" s="3">
        <v>5</v>
      </c>
      <c r="D673" s="3">
        <v>19</v>
      </c>
      <c r="E673" s="3">
        <v>13</v>
      </c>
      <c r="F673" s="5" t="s">
        <v>820</v>
      </c>
      <c r="G673" s="3">
        <v>672</v>
      </c>
      <c r="H673" s="3" t="s">
        <v>820</v>
      </c>
      <c r="I673" s="3" t="s">
        <v>820</v>
      </c>
      <c r="J673" s="3" t="s">
        <v>820</v>
      </c>
      <c r="K673" s="5" t="s">
        <v>820</v>
      </c>
    </row>
    <row r="674" spans="1:11" x14ac:dyDescent="0.2">
      <c r="A674" s="1" t="s">
        <v>186</v>
      </c>
      <c r="B674" s="3" t="s">
        <v>6</v>
      </c>
      <c r="C674" s="3" t="s">
        <v>820</v>
      </c>
      <c r="D674" s="3">
        <v>18</v>
      </c>
      <c r="E674" s="3">
        <v>10</v>
      </c>
      <c r="F674" s="5" t="s">
        <v>820</v>
      </c>
      <c r="G674" s="3">
        <v>673</v>
      </c>
      <c r="H674" s="3" t="s">
        <v>820</v>
      </c>
      <c r="I674" s="3" t="s">
        <v>820</v>
      </c>
      <c r="J674" s="3" t="s">
        <v>820</v>
      </c>
      <c r="K674" s="5" t="s">
        <v>820</v>
      </c>
    </row>
    <row r="675" spans="1:11" x14ac:dyDescent="0.2">
      <c r="A675" s="1" t="s">
        <v>320</v>
      </c>
      <c r="B675" s="3" t="s">
        <v>6</v>
      </c>
      <c r="C675" s="3" t="s">
        <v>820</v>
      </c>
      <c r="D675" s="3">
        <v>18</v>
      </c>
      <c r="E675" s="3">
        <v>10</v>
      </c>
      <c r="F675" s="5" t="s">
        <v>820</v>
      </c>
      <c r="G675" s="3">
        <v>674</v>
      </c>
      <c r="H675" s="3" t="s">
        <v>820</v>
      </c>
      <c r="I675" s="3" t="s">
        <v>820</v>
      </c>
      <c r="J675" s="3" t="s">
        <v>820</v>
      </c>
      <c r="K675" s="5" t="s">
        <v>820</v>
      </c>
    </row>
    <row r="676" spans="1:11" x14ac:dyDescent="0.2">
      <c r="A676" s="1" t="s">
        <v>717</v>
      </c>
      <c r="B676" s="3" t="s">
        <v>5</v>
      </c>
      <c r="C676" s="3" t="s">
        <v>820</v>
      </c>
      <c r="D676" s="3">
        <v>18</v>
      </c>
      <c r="E676" s="3">
        <v>13</v>
      </c>
      <c r="F676" s="5" t="s">
        <v>820</v>
      </c>
      <c r="G676" s="3">
        <v>675</v>
      </c>
      <c r="H676" s="3" t="s">
        <v>820</v>
      </c>
      <c r="I676" s="3" t="s">
        <v>820</v>
      </c>
      <c r="J676" s="3" t="s">
        <v>820</v>
      </c>
      <c r="K676" s="5" t="s">
        <v>820</v>
      </c>
    </row>
    <row r="677" spans="1:11" x14ac:dyDescent="0.2">
      <c r="A677" s="1" t="s">
        <v>103</v>
      </c>
      <c r="B677" s="3" t="s">
        <v>15</v>
      </c>
      <c r="C677" s="3" t="s">
        <v>820</v>
      </c>
      <c r="D677" s="3">
        <v>19</v>
      </c>
      <c r="E677" s="3">
        <v>14</v>
      </c>
      <c r="F677" s="5" t="s">
        <v>820</v>
      </c>
      <c r="G677" s="3">
        <v>676</v>
      </c>
      <c r="H677" s="3" t="s">
        <v>820</v>
      </c>
      <c r="I677" s="3" t="s">
        <v>820</v>
      </c>
      <c r="J677" s="3" t="s">
        <v>820</v>
      </c>
      <c r="K677" s="5" t="s">
        <v>820</v>
      </c>
    </row>
    <row r="678" spans="1:11" x14ac:dyDescent="0.2">
      <c r="A678" s="1" t="s">
        <v>582</v>
      </c>
      <c r="B678" s="3" t="s">
        <v>9</v>
      </c>
      <c r="C678" s="3" t="s">
        <v>820</v>
      </c>
      <c r="D678" s="3">
        <v>18</v>
      </c>
      <c r="E678" s="3">
        <v>10</v>
      </c>
      <c r="F678" s="5" t="s">
        <v>820</v>
      </c>
      <c r="G678" s="3">
        <v>677</v>
      </c>
      <c r="H678" s="3" t="s">
        <v>820</v>
      </c>
      <c r="I678" s="3" t="s">
        <v>820</v>
      </c>
      <c r="J678" s="3" t="s">
        <v>820</v>
      </c>
      <c r="K678" s="5" t="s">
        <v>820</v>
      </c>
    </row>
    <row r="679" spans="1:11" x14ac:dyDescent="0.2">
      <c r="A679" s="1" t="s">
        <v>715</v>
      </c>
      <c r="B679" s="3" t="s">
        <v>12</v>
      </c>
      <c r="C679" s="3" t="s">
        <v>820</v>
      </c>
      <c r="D679" s="3">
        <v>24</v>
      </c>
      <c r="E679" s="3">
        <v>13</v>
      </c>
      <c r="F679" s="5" t="s">
        <v>820</v>
      </c>
      <c r="G679" s="3">
        <v>678</v>
      </c>
      <c r="H679" s="3" t="s">
        <v>820</v>
      </c>
      <c r="I679" s="3" t="s">
        <v>820</v>
      </c>
      <c r="J679" s="3" t="s">
        <v>820</v>
      </c>
      <c r="K679" s="5" t="s">
        <v>820</v>
      </c>
    </row>
    <row r="680" spans="1:11" x14ac:dyDescent="0.2">
      <c r="A680" s="1" t="s">
        <v>773</v>
      </c>
      <c r="B680" s="3" t="s">
        <v>11</v>
      </c>
      <c r="C680" s="3" t="s">
        <v>820</v>
      </c>
      <c r="D680" s="3">
        <v>19</v>
      </c>
      <c r="E680" s="3">
        <v>12</v>
      </c>
      <c r="F680" s="5" t="s">
        <v>820</v>
      </c>
      <c r="G680" s="3">
        <v>679</v>
      </c>
      <c r="H680" s="3" t="s">
        <v>820</v>
      </c>
      <c r="I680" s="3" t="s">
        <v>820</v>
      </c>
      <c r="J680" s="3" t="s">
        <v>820</v>
      </c>
      <c r="K680" s="5" t="s">
        <v>820</v>
      </c>
    </row>
    <row r="681" spans="1:11" x14ac:dyDescent="0.2">
      <c r="A681" s="1" t="s">
        <v>377</v>
      </c>
      <c r="B681" s="3" t="s">
        <v>17</v>
      </c>
      <c r="C681" s="3" t="s">
        <v>820</v>
      </c>
      <c r="D681" s="3">
        <v>19</v>
      </c>
      <c r="E681" s="3">
        <v>14</v>
      </c>
      <c r="F681" s="5" t="s">
        <v>820</v>
      </c>
      <c r="G681" s="3">
        <v>680</v>
      </c>
      <c r="H681" s="3" t="s">
        <v>820</v>
      </c>
      <c r="I681" s="3" t="s">
        <v>820</v>
      </c>
      <c r="J681" s="3" t="s">
        <v>820</v>
      </c>
      <c r="K681" s="5" t="s">
        <v>820</v>
      </c>
    </row>
    <row r="682" spans="1:11" x14ac:dyDescent="0.2">
      <c r="A682" s="1" t="s">
        <v>69</v>
      </c>
      <c r="B682" s="3" t="s">
        <v>15</v>
      </c>
      <c r="C682" s="3" t="s">
        <v>820</v>
      </c>
      <c r="D682" s="3">
        <v>18</v>
      </c>
      <c r="E682" s="3">
        <v>14</v>
      </c>
      <c r="F682" s="5" t="s">
        <v>820</v>
      </c>
      <c r="G682" s="3">
        <v>681</v>
      </c>
      <c r="H682" s="3" t="s">
        <v>820</v>
      </c>
      <c r="I682" s="3" t="s">
        <v>820</v>
      </c>
      <c r="J682" s="3" t="s">
        <v>820</v>
      </c>
      <c r="K682" s="5" t="s">
        <v>820</v>
      </c>
    </row>
    <row r="683" spans="1:11" x14ac:dyDescent="0.2">
      <c r="A683" s="1" t="s">
        <v>151</v>
      </c>
      <c r="B683" s="3" t="s">
        <v>3</v>
      </c>
      <c r="C683" s="3">
        <v>3</v>
      </c>
      <c r="D683" s="3">
        <v>19</v>
      </c>
      <c r="E683" s="3">
        <v>12</v>
      </c>
      <c r="F683" s="5" t="s">
        <v>820</v>
      </c>
      <c r="G683" s="3">
        <v>682</v>
      </c>
      <c r="H683" s="3" t="s">
        <v>820</v>
      </c>
      <c r="I683" s="3" t="s">
        <v>820</v>
      </c>
      <c r="J683" s="3" t="s">
        <v>820</v>
      </c>
      <c r="K683" s="5" t="s">
        <v>820</v>
      </c>
    </row>
    <row r="684" spans="1:11" x14ac:dyDescent="0.2">
      <c r="A684" s="1" t="s">
        <v>806</v>
      </c>
      <c r="B684" s="3" t="s">
        <v>3</v>
      </c>
      <c r="C684" s="3" t="s">
        <v>820</v>
      </c>
      <c r="D684" s="3">
        <v>18</v>
      </c>
      <c r="E684" s="3">
        <v>12</v>
      </c>
      <c r="F684" s="5" t="s">
        <v>820</v>
      </c>
      <c r="G684" s="3">
        <v>683</v>
      </c>
      <c r="H684" s="3" t="s">
        <v>820</v>
      </c>
      <c r="I684" s="3" t="s">
        <v>820</v>
      </c>
      <c r="J684" s="3" t="s">
        <v>820</v>
      </c>
      <c r="K684" s="5" t="s">
        <v>820</v>
      </c>
    </row>
    <row r="685" spans="1:11" x14ac:dyDescent="0.2">
      <c r="A685" s="1" t="s">
        <v>73</v>
      </c>
      <c r="B685" s="3" t="s">
        <v>13</v>
      </c>
      <c r="C685" s="3">
        <v>16</v>
      </c>
      <c r="D685" s="3">
        <v>20</v>
      </c>
      <c r="E685" s="3">
        <v>13</v>
      </c>
      <c r="F685" s="5" t="s">
        <v>820</v>
      </c>
      <c r="G685" s="3">
        <v>684</v>
      </c>
      <c r="H685" s="3" t="s">
        <v>820</v>
      </c>
      <c r="I685" s="3" t="s">
        <v>820</v>
      </c>
      <c r="J685" s="3" t="s">
        <v>820</v>
      </c>
      <c r="K685" s="5" t="s">
        <v>820</v>
      </c>
    </row>
    <row r="686" spans="1:11" x14ac:dyDescent="0.2">
      <c r="A686" s="1" t="s">
        <v>92</v>
      </c>
      <c r="B686" s="3" t="s">
        <v>11</v>
      </c>
      <c r="C686" s="3" t="s">
        <v>820</v>
      </c>
      <c r="D686" s="3">
        <v>18</v>
      </c>
      <c r="E686" s="3">
        <v>12</v>
      </c>
      <c r="F686" s="5" t="s">
        <v>820</v>
      </c>
      <c r="G686" s="3">
        <v>685</v>
      </c>
      <c r="H686" s="3" t="s">
        <v>820</v>
      </c>
      <c r="I686" s="3" t="s">
        <v>820</v>
      </c>
      <c r="J686" s="3" t="s">
        <v>820</v>
      </c>
      <c r="K686" s="5" t="s">
        <v>820</v>
      </c>
    </row>
    <row r="687" spans="1:11" x14ac:dyDescent="0.2">
      <c r="A687" s="1" t="s">
        <v>432</v>
      </c>
      <c r="B687" s="3" t="s">
        <v>9</v>
      </c>
      <c r="C687" s="3" t="s">
        <v>820</v>
      </c>
      <c r="D687" s="3">
        <v>23</v>
      </c>
      <c r="E687" s="3">
        <v>10</v>
      </c>
      <c r="F687" s="5" t="s">
        <v>820</v>
      </c>
      <c r="G687" s="3">
        <v>686</v>
      </c>
      <c r="H687" s="3" t="s">
        <v>820</v>
      </c>
      <c r="I687" s="3" t="s">
        <v>820</v>
      </c>
      <c r="J687" s="3" t="s">
        <v>820</v>
      </c>
      <c r="K687" s="5" t="s">
        <v>820</v>
      </c>
    </row>
    <row r="688" spans="1:11" x14ac:dyDescent="0.2">
      <c r="A688" s="1" t="s">
        <v>46</v>
      </c>
      <c r="B688" s="3" t="s">
        <v>9</v>
      </c>
      <c r="C688" s="3">
        <v>3</v>
      </c>
      <c r="D688" s="3">
        <v>19</v>
      </c>
      <c r="E688" s="3">
        <v>10</v>
      </c>
      <c r="F688" s="5" t="s">
        <v>820</v>
      </c>
      <c r="G688" s="3">
        <v>687</v>
      </c>
      <c r="H688" s="3" t="s">
        <v>820</v>
      </c>
      <c r="I688" s="3" t="s">
        <v>820</v>
      </c>
      <c r="J688" s="3" t="s">
        <v>820</v>
      </c>
      <c r="K688" s="5" t="s">
        <v>820</v>
      </c>
    </row>
    <row r="689" spans="1:11" x14ac:dyDescent="0.2">
      <c r="A689" s="1" t="s">
        <v>36</v>
      </c>
      <c r="B689" s="3" t="s">
        <v>15</v>
      </c>
      <c r="C689" s="3" t="s">
        <v>820</v>
      </c>
      <c r="D689" s="3">
        <v>18</v>
      </c>
      <c r="E689" s="3">
        <v>14</v>
      </c>
      <c r="F689" s="5" t="s">
        <v>820</v>
      </c>
      <c r="G689" s="3">
        <v>688</v>
      </c>
      <c r="H689" s="3" t="s">
        <v>820</v>
      </c>
      <c r="I689" s="3" t="s">
        <v>820</v>
      </c>
      <c r="J689" s="3" t="s">
        <v>820</v>
      </c>
      <c r="K689" s="5" t="s">
        <v>820</v>
      </c>
    </row>
    <row r="690" spans="1:11" x14ac:dyDescent="0.2">
      <c r="A690" s="1" t="s">
        <v>253</v>
      </c>
      <c r="B690" s="3" t="s">
        <v>9</v>
      </c>
      <c r="C690" s="3" t="s">
        <v>820</v>
      </c>
      <c r="D690" s="3">
        <v>18</v>
      </c>
      <c r="E690" s="3">
        <v>10</v>
      </c>
      <c r="F690" s="5" t="s">
        <v>820</v>
      </c>
      <c r="G690" s="3">
        <v>689</v>
      </c>
      <c r="H690" s="3" t="s">
        <v>820</v>
      </c>
      <c r="I690" s="3" t="s">
        <v>820</v>
      </c>
      <c r="J690" s="3" t="s">
        <v>820</v>
      </c>
      <c r="K690" s="5" t="s">
        <v>820</v>
      </c>
    </row>
    <row r="691" spans="1:11" x14ac:dyDescent="0.2">
      <c r="A691" s="1" t="s">
        <v>248</v>
      </c>
      <c r="B691" s="3" t="s">
        <v>10</v>
      </c>
      <c r="C691" s="3">
        <v>1</v>
      </c>
      <c r="D691" s="3">
        <v>19</v>
      </c>
      <c r="E691" s="3">
        <v>14</v>
      </c>
      <c r="F691" s="5" t="s">
        <v>820</v>
      </c>
      <c r="G691" s="3">
        <v>690</v>
      </c>
      <c r="H691" s="3" t="s">
        <v>820</v>
      </c>
      <c r="I691" s="3" t="s">
        <v>820</v>
      </c>
      <c r="J691" s="3" t="s">
        <v>820</v>
      </c>
      <c r="K691" s="5" t="s">
        <v>820</v>
      </c>
    </row>
    <row r="692" spans="1:11" x14ac:dyDescent="0.2">
      <c r="A692" s="1" t="s">
        <v>343</v>
      </c>
      <c r="B692" s="3" t="s">
        <v>7</v>
      </c>
      <c r="C692" s="3" t="s">
        <v>820</v>
      </c>
      <c r="D692" s="3">
        <v>18</v>
      </c>
      <c r="E692" s="3">
        <v>13</v>
      </c>
      <c r="F692" s="5" t="s">
        <v>820</v>
      </c>
      <c r="G692" s="3">
        <v>691</v>
      </c>
      <c r="H692" s="3" t="s">
        <v>820</v>
      </c>
      <c r="I692" s="3" t="s">
        <v>820</v>
      </c>
      <c r="J692" s="3" t="s">
        <v>820</v>
      </c>
      <c r="K692" s="5" t="s">
        <v>820</v>
      </c>
    </row>
    <row r="693" spans="1:11" x14ac:dyDescent="0.2">
      <c r="A693" s="1" t="s">
        <v>627</v>
      </c>
      <c r="B693" s="3" t="s">
        <v>7</v>
      </c>
      <c r="C693" s="3" t="s">
        <v>820</v>
      </c>
      <c r="D693" s="3">
        <v>19</v>
      </c>
      <c r="E693" s="3">
        <v>13</v>
      </c>
      <c r="F693" s="5" t="s">
        <v>820</v>
      </c>
      <c r="G693" s="3">
        <v>692</v>
      </c>
      <c r="H693" s="3" t="s">
        <v>820</v>
      </c>
      <c r="I693" s="3" t="s">
        <v>820</v>
      </c>
      <c r="J693" s="3" t="s">
        <v>820</v>
      </c>
      <c r="K693" s="5" t="s">
        <v>820</v>
      </c>
    </row>
    <row r="694" spans="1:11" x14ac:dyDescent="0.2">
      <c r="A694" s="1" t="s">
        <v>64</v>
      </c>
      <c r="B694" s="3" t="s">
        <v>4</v>
      </c>
      <c r="C694" s="3">
        <v>1</v>
      </c>
      <c r="D694" s="3">
        <v>19</v>
      </c>
      <c r="E694" s="3">
        <v>14</v>
      </c>
      <c r="F694" s="5" t="s">
        <v>820</v>
      </c>
      <c r="G694" s="3">
        <v>693</v>
      </c>
      <c r="H694" s="3" t="s">
        <v>820</v>
      </c>
      <c r="I694" s="3" t="s">
        <v>820</v>
      </c>
      <c r="J694" s="3" t="s">
        <v>820</v>
      </c>
      <c r="K694" s="5" t="s">
        <v>820</v>
      </c>
    </row>
    <row r="695" spans="1:11" x14ac:dyDescent="0.2">
      <c r="A695" s="1" t="s">
        <v>174</v>
      </c>
      <c r="B695" s="3" t="s">
        <v>5</v>
      </c>
      <c r="C695" s="3">
        <v>2</v>
      </c>
      <c r="D695" s="3">
        <v>19</v>
      </c>
      <c r="E695" s="3">
        <v>13</v>
      </c>
      <c r="F695" s="5" t="s">
        <v>820</v>
      </c>
      <c r="G695" s="3">
        <v>694</v>
      </c>
      <c r="H695" s="3" t="s">
        <v>820</v>
      </c>
      <c r="I695" s="3" t="s">
        <v>820</v>
      </c>
      <c r="J695" s="3" t="s">
        <v>820</v>
      </c>
      <c r="K695" s="5" t="s">
        <v>820</v>
      </c>
    </row>
    <row r="696" spans="1:11" x14ac:dyDescent="0.2">
      <c r="A696" s="1" t="s">
        <v>645</v>
      </c>
      <c r="B696" s="3" t="s">
        <v>11</v>
      </c>
      <c r="C696" s="3" t="s">
        <v>820</v>
      </c>
      <c r="D696" s="3">
        <v>19</v>
      </c>
      <c r="E696" s="3">
        <v>12</v>
      </c>
      <c r="F696" s="5" t="s">
        <v>820</v>
      </c>
      <c r="G696" s="3">
        <v>695</v>
      </c>
      <c r="H696" s="3" t="s">
        <v>820</v>
      </c>
      <c r="I696" s="3" t="s">
        <v>820</v>
      </c>
      <c r="J696" s="3" t="s">
        <v>820</v>
      </c>
      <c r="K696" s="5" t="s">
        <v>820</v>
      </c>
    </row>
    <row r="697" spans="1:11" x14ac:dyDescent="0.2">
      <c r="A697" s="1" t="s">
        <v>790</v>
      </c>
      <c r="B697" s="3" t="s">
        <v>1</v>
      </c>
      <c r="C697" s="3">
        <v>2</v>
      </c>
      <c r="D697" s="3">
        <v>19</v>
      </c>
      <c r="E697" s="3">
        <v>13</v>
      </c>
      <c r="F697" s="5" t="s">
        <v>820</v>
      </c>
      <c r="G697" s="3">
        <v>696</v>
      </c>
      <c r="H697" s="3" t="s">
        <v>820</v>
      </c>
      <c r="I697" s="3" t="s">
        <v>820</v>
      </c>
      <c r="J697" s="3" t="s">
        <v>820</v>
      </c>
      <c r="K697" s="5" t="s">
        <v>820</v>
      </c>
    </row>
    <row r="698" spans="1:11" x14ac:dyDescent="0.2">
      <c r="A698" s="1" t="s">
        <v>68</v>
      </c>
      <c r="B698" s="3" t="s">
        <v>7</v>
      </c>
      <c r="C698" s="3">
        <v>2</v>
      </c>
      <c r="D698" s="3">
        <v>19</v>
      </c>
      <c r="E698" s="3">
        <v>13</v>
      </c>
      <c r="F698" s="5" t="s">
        <v>820</v>
      </c>
      <c r="G698" s="3">
        <v>697</v>
      </c>
      <c r="H698" s="3" t="s">
        <v>820</v>
      </c>
      <c r="I698" s="3" t="s">
        <v>820</v>
      </c>
      <c r="J698" s="3" t="s">
        <v>820</v>
      </c>
      <c r="K698" s="5" t="s">
        <v>820</v>
      </c>
    </row>
    <row r="699" spans="1:11" x14ac:dyDescent="0.2">
      <c r="A699" s="1" t="s">
        <v>364</v>
      </c>
      <c r="B699" s="3" t="s">
        <v>6</v>
      </c>
      <c r="C699" s="3" t="s">
        <v>820</v>
      </c>
      <c r="D699" s="3">
        <v>19</v>
      </c>
      <c r="E699" s="3">
        <v>10</v>
      </c>
      <c r="F699" s="5" t="s">
        <v>820</v>
      </c>
      <c r="G699" s="3">
        <v>698</v>
      </c>
      <c r="H699" s="3" t="s">
        <v>820</v>
      </c>
      <c r="I699" s="3" t="s">
        <v>820</v>
      </c>
      <c r="J699" s="3" t="s">
        <v>820</v>
      </c>
      <c r="K699" s="5" t="s">
        <v>820</v>
      </c>
    </row>
    <row r="700" spans="1:11" x14ac:dyDescent="0.2">
      <c r="A700" s="1" t="s">
        <v>686</v>
      </c>
      <c r="B700" s="3" t="s">
        <v>1</v>
      </c>
      <c r="C700" s="3">
        <v>13</v>
      </c>
      <c r="D700" s="3">
        <v>19</v>
      </c>
      <c r="E700" s="3">
        <v>13</v>
      </c>
      <c r="F700" s="5" t="s">
        <v>820</v>
      </c>
      <c r="G700" s="3">
        <v>699</v>
      </c>
      <c r="H700" s="3" t="s">
        <v>820</v>
      </c>
      <c r="I700" s="3" t="s">
        <v>820</v>
      </c>
      <c r="J700" s="3" t="s">
        <v>820</v>
      </c>
      <c r="K700" s="5" t="s">
        <v>820</v>
      </c>
    </row>
    <row r="701" spans="1:11" x14ac:dyDescent="0.2">
      <c r="A701" s="1" t="s">
        <v>226</v>
      </c>
      <c r="B701" s="3" t="s">
        <v>9</v>
      </c>
      <c r="C701" s="3" t="s">
        <v>820</v>
      </c>
      <c r="D701" s="3">
        <v>18</v>
      </c>
      <c r="E701" s="3">
        <v>10</v>
      </c>
      <c r="F701" s="5" t="s">
        <v>820</v>
      </c>
      <c r="G701" s="3">
        <v>700</v>
      </c>
      <c r="H701" s="3" t="s">
        <v>820</v>
      </c>
      <c r="I701" s="3" t="s">
        <v>820</v>
      </c>
      <c r="J701" s="3" t="s">
        <v>820</v>
      </c>
      <c r="K701" s="5" t="s">
        <v>820</v>
      </c>
    </row>
    <row r="702" spans="1:11" x14ac:dyDescent="0.2">
      <c r="A702" s="1" t="s">
        <v>404</v>
      </c>
      <c r="B702" s="3" t="s">
        <v>5</v>
      </c>
      <c r="C702" s="3">
        <v>1</v>
      </c>
      <c r="D702" s="3">
        <v>19</v>
      </c>
      <c r="E702" s="3">
        <v>13</v>
      </c>
      <c r="F702" s="5" t="s">
        <v>820</v>
      </c>
      <c r="G702" s="3">
        <v>701</v>
      </c>
      <c r="H702" s="3" t="s">
        <v>820</v>
      </c>
      <c r="I702" s="3" t="s">
        <v>820</v>
      </c>
      <c r="J702" s="3" t="s">
        <v>820</v>
      </c>
      <c r="K702" s="5" t="s">
        <v>820</v>
      </c>
    </row>
    <row r="703" spans="1:11" x14ac:dyDescent="0.2">
      <c r="A703" s="1" t="s">
        <v>546</v>
      </c>
      <c r="B703" s="3" t="s">
        <v>7</v>
      </c>
      <c r="C703" s="3" t="s">
        <v>820</v>
      </c>
      <c r="D703" s="3">
        <v>19</v>
      </c>
      <c r="E703" s="3">
        <v>13</v>
      </c>
      <c r="F703" s="5" t="s">
        <v>820</v>
      </c>
      <c r="G703" s="3">
        <v>702</v>
      </c>
      <c r="H703" s="3" t="s">
        <v>820</v>
      </c>
      <c r="I703" s="3" t="s">
        <v>820</v>
      </c>
      <c r="J703" s="3" t="s">
        <v>820</v>
      </c>
      <c r="K703" s="5" t="s">
        <v>820</v>
      </c>
    </row>
    <row r="704" spans="1:11" x14ac:dyDescent="0.2">
      <c r="A704" s="1" t="s">
        <v>422</v>
      </c>
      <c r="B704" s="3" t="s">
        <v>14</v>
      </c>
      <c r="C704" s="3" t="s">
        <v>820</v>
      </c>
      <c r="D704" s="3">
        <v>19</v>
      </c>
      <c r="E704" s="3">
        <v>12</v>
      </c>
      <c r="F704" s="5" t="s">
        <v>820</v>
      </c>
      <c r="G704" s="3">
        <v>703</v>
      </c>
      <c r="H704" s="3" t="s">
        <v>820</v>
      </c>
      <c r="I704" s="3" t="s">
        <v>820</v>
      </c>
      <c r="J704" s="3" t="s">
        <v>820</v>
      </c>
      <c r="K704" s="5" t="s">
        <v>820</v>
      </c>
    </row>
    <row r="705" spans="1:11" x14ac:dyDescent="0.2">
      <c r="A705" s="1" t="s">
        <v>310</v>
      </c>
      <c r="B705" s="3" t="s">
        <v>1</v>
      </c>
      <c r="C705" s="3" t="s">
        <v>820</v>
      </c>
      <c r="D705" s="3">
        <v>18</v>
      </c>
      <c r="E705" s="3">
        <v>13</v>
      </c>
      <c r="F705" s="5" t="s">
        <v>820</v>
      </c>
      <c r="G705" s="3">
        <v>704</v>
      </c>
      <c r="H705" s="3" t="s">
        <v>820</v>
      </c>
      <c r="I705" s="3" t="s">
        <v>820</v>
      </c>
      <c r="J705" s="3" t="s">
        <v>820</v>
      </c>
      <c r="K705" s="5" t="s">
        <v>820</v>
      </c>
    </row>
    <row r="706" spans="1:11" x14ac:dyDescent="0.2">
      <c r="A706" s="1" t="s">
        <v>228</v>
      </c>
      <c r="B706" s="3" t="s">
        <v>2</v>
      </c>
      <c r="C706" s="3" t="s">
        <v>820</v>
      </c>
      <c r="D706" s="3">
        <v>19</v>
      </c>
      <c r="E706" s="3">
        <v>13</v>
      </c>
      <c r="F706" s="5" t="s">
        <v>820</v>
      </c>
      <c r="G706" s="3">
        <v>705</v>
      </c>
      <c r="H706" s="3" t="s">
        <v>820</v>
      </c>
      <c r="I706" s="3" t="s">
        <v>820</v>
      </c>
      <c r="J706" s="3" t="s">
        <v>820</v>
      </c>
      <c r="K706" s="5" t="s">
        <v>820</v>
      </c>
    </row>
    <row r="707" spans="1:11" x14ac:dyDescent="0.2">
      <c r="A707" s="1" t="s">
        <v>235</v>
      </c>
      <c r="B707" s="3" t="s">
        <v>17</v>
      </c>
      <c r="C707" s="3" t="s">
        <v>820</v>
      </c>
      <c r="D707" s="3">
        <v>18</v>
      </c>
      <c r="E707" s="3">
        <v>14</v>
      </c>
      <c r="F707" s="5" t="s">
        <v>820</v>
      </c>
      <c r="G707" s="3">
        <v>706</v>
      </c>
      <c r="H707" s="3" t="s">
        <v>820</v>
      </c>
      <c r="I707" s="3" t="s">
        <v>820</v>
      </c>
      <c r="J707" s="3" t="s">
        <v>820</v>
      </c>
      <c r="K707" s="5" t="s">
        <v>820</v>
      </c>
    </row>
    <row r="708" spans="1:11" x14ac:dyDescent="0.2">
      <c r="A708" s="1" t="s">
        <v>541</v>
      </c>
      <c r="B708" s="3" t="s">
        <v>10</v>
      </c>
      <c r="C708" s="3" t="s">
        <v>820</v>
      </c>
      <c r="D708" s="3">
        <v>18</v>
      </c>
      <c r="E708" s="3">
        <v>14</v>
      </c>
      <c r="F708" s="5" t="s">
        <v>820</v>
      </c>
      <c r="G708" s="3">
        <v>707</v>
      </c>
      <c r="H708" s="3" t="s">
        <v>820</v>
      </c>
      <c r="I708" s="3" t="s">
        <v>820</v>
      </c>
      <c r="J708" s="3" t="s">
        <v>820</v>
      </c>
      <c r="K708" s="5" t="s">
        <v>820</v>
      </c>
    </row>
    <row r="709" spans="1:11" x14ac:dyDescent="0.2">
      <c r="A709" s="1" t="s">
        <v>745</v>
      </c>
      <c r="B709" s="3" t="s">
        <v>12</v>
      </c>
      <c r="C709" s="3" t="s">
        <v>820</v>
      </c>
      <c r="D709" s="3">
        <v>20</v>
      </c>
      <c r="E709" s="3">
        <v>13</v>
      </c>
      <c r="F709" s="5" t="s">
        <v>820</v>
      </c>
      <c r="G709" s="3">
        <v>708</v>
      </c>
      <c r="H709" s="3" t="s">
        <v>820</v>
      </c>
      <c r="I709" s="3" t="s">
        <v>820</v>
      </c>
      <c r="J709" s="3" t="s">
        <v>820</v>
      </c>
      <c r="K709" s="5" t="s">
        <v>820</v>
      </c>
    </row>
    <row r="710" spans="1:11" x14ac:dyDescent="0.2">
      <c r="A710" s="1" t="s">
        <v>814</v>
      </c>
      <c r="B710" s="3" t="s">
        <v>8</v>
      </c>
      <c r="C710" s="3">
        <v>7</v>
      </c>
      <c r="D710" s="3">
        <v>19</v>
      </c>
      <c r="E710" s="3">
        <v>12</v>
      </c>
      <c r="F710" s="5" t="s">
        <v>820</v>
      </c>
      <c r="G710" s="3">
        <v>709</v>
      </c>
      <c r="H710" s="3" t="s">
        <v>820</v>
      </c>
      <c r="I710" s="3" t="s">
        <v>820</v>
      </c>
      <c r="J710" s="3" t="s">
        <v>820</v>
      </c>
      <c r="K710" s="5" t="s">
        <v>820</v>
      </c>
    </row>
    <row r="711" spans="1:11" x14ac:dyDescent="0.2">
      <c r="A711" s="1" t="s">
        <v>51</v>
      </c>
      <c r="B711" s="3" t="s">
        <v>16</v>
      </c>
      <c r="C711" s="3" t="s">
        <v>820</v>
      </c>
      <c r="D711" s="3">
        <v>19</v>
      </c>
      <c r="E711" s="3">
        <v>14</v>
      </c>
      <c r="F711" s="5" t="s">
        <v>820</v>
      </c>
      <c r="G711" s="3">
        <v>710</v>
      </c>
      <c r="H711" s="3" t="s">
        <v>820</v>
      </c>
      <c r="I711" s="3" t="s">
        <v>820</v>
      </c>
      <c r="J711" s="3" t="s">
        <v>820</v>
      </c>
      <c r="K711" s="5" t="s">
        <v>820</v>
      </c>
    </row>
    <row r="712" spans="1:11" x14ac:dyDescent="0.2">
      <c r="A712" s="1" t="s">
        <v>649</v>
      </c>
      <c r="B712" s="3" t="s">
        <v>11</v>
      </c>
      <c r="C712" s="3" t="s">
        <v>820</v>
      </c>
      <c r="D712" s="3">
        <v>21</v>
      </c>
      <c r="E712" s="3">
        <v>12</v>
      </c>
      <c r="F712" s="5" t="s">
        <v>820</v>
      </c>
      <c r="G712" s="3">
        <v>711</v>
      </c>
      <c r="H712" s="3" t="s">
        <v>820</v>
      </c>
      <c r="I712" s="3" t="s">
        <v>820</v>
      </c>
      <c r="J712" s="3" t="s">
        <v>820</v>
      </c>
      <c r="K712" s="5" t="s">
        <v>820</v>
      </c>
    </row>
    <row r="713" spans="1:11" x14ac:dyDescent="0.2">
      <c r="A713" s="1" t="s">
        <v>508</v>
      </c>
      <c r="B713" s="3" t="s">
        <v>0</v>
      </c>
      <c r="C713" s="3" t="s">
        <v>820</v>
      </c>
      <c r="D713" s="3">
        <v>19</v>
      </c>
      <c r="E713" s="3">
        <v>14</v>
      </c>
      <c r="F713" s="5" t="s">
        <v>820</v>
      </c>
      <c r="G713" s="3">
        <v>712</v>
      </c>
      <c r="H713" s="3" t="s">
        <v>820</v>
      </c>
      <c r="I713" s="3" t="s">
        <v>820</v>
      </c>
      <c r="J713" s="3" t="s">
        <v>820</v>
      </c>
      <c r="K713" s="5" t="s">
        <v>820</v>
      </c>
    </row>
    <row r="714" spans="1:11" x14ac:dyDescent="0.2">
      <c r="A714" s="1" t="s">
        <v>569</v>
      </c>
      <c r="B714" s="3" t="s">
        <v>14</v>
      </c>
      <c r="C714" s="3" t="s">
        <v>820</v>
      </c>
      <c r="D714" s="3">
        <v>18</v>
      </c>
      <c r="E714" s="3">
        <v>12</v>
      </c>
      <c r="F714" s="5" t="s">
        <v>820</v>
      </c>
      <c r="G714" s="3">
        <v>713</v>
      </c>
      <c r="H714" s="3" t="s">
        <v>820</v>
      </c>
      <c r="I714" s="3" t="s">
        <v>820</v>
      </c>
      <c r="J714" s="3" t="s">
        <v>820</v>
      </c>
      <c r="K714" s="5" t="s">
        <v>820</v>
      </c>
    </row>
    <row r="715" spans="1:11" x14ac:dyDescent="0.2">
      <c r="A715" s="1" t="s">
        <v>182</v>
      </c>
      <c r="B715" s="3" t="s">
        <v>1</v>
      </c>
      <c r="C715" s="3" t="s">
        <v>820</v>
      </c>
      <c r="D715" s="3">
        <v>18</v>
      </c>
      <c r="E715" s="3">
        <v>13</v>
      </c>
      <c r="F715" s="5" t="s">
        <v>820</v>
      </c>
      <c r="G715" s="3">
        <v>714</v>
      </c>
      <c r="H715" s="3" t="s">
        <v>820</v>
      </c>
      <c r="I715" s="3" t="s">
        <v>820</v>
      </c>
      <c r="J715" s="3" t="s">
        <v>820</v>
      </c>
      <c r="K715" s="5" t="s">
        <v>820</v>
      </c>
    </row>
    <row r="716" spans="1:11" x14ac:dyDescent="0.2">
      <c r="A716" s="1" t="s">
        <v>420</v>
      </c>
      <c r="B716" s="3" t="s">
        <v>7</v>
      </c>
      <c r="C716" s="3" t="s">
        <v>820</v>
      </c>
      <c r="D716" s="3">
        <v>21</v>
      </c>
      <c r="E716" s="3">
        <v>13</v>
      </c>
      <c r="F716" s="5" t="s">
        <v>820</v>
      </c>
      <c r="G716" s="3">
        <v>715</v>
      </c>
      <c r="H716" s="3" t="s">
        <v>820</v>
      </c>
      <c r="I716" s="3" t="s">
        <v>820</v>
      </c>
      <c r="J716" s="3" t="s">
        <v>820</v>
      </c>
      <c r="K716" s="5" t="s">
        <v>820</v>
      </c>
    </row>
    <row r="717" spans="1:11" x14ac:dyDescent="0.2">
      <c r="A717" s="1" t="s">
        <v>650</v>
      </c>
      <c r="B717" s="3" t="s">
        <v>0</v>
      </c>
      <c r="C717" s="3">
        <v>11</v>
      </c>
      <c r="D717" s="3">
        <v>22</v>
      </c>
      <c r="E717" s="3">
        <v>14</v>
      </c>
      <c r="F717" s="5" t="s">
        <v>820</v>
      </c>
      <c r="G717" s="3">
        <v>716</v>
      </c>
      <c r="H717" s="3" t="s">
        <v>820</v>
      </c>
      <c r="I717" s="3" t="s">
        <v>820</v>
      </c>
      <c r="J717" s="3" t="s">
        <v>820</v>
      </c>
      <c r="K717" s="5" t="s">
        <v>820</v>
      </c>
    </row>
    <row r="718" spans="1:11" x14ac:dyDescent="0.2">
      <c r="A718" s="1" t="s">
        <v>726</v>
      </c>
      <c r="B718" s="3" t="s">
        <v>0</v>
      </c>
      <c r="C718" s="3" t="s">
        <v>820</v>
      </c>
      <c r="D718" s="3">
        <v>20</v>
      </c>
      <c r="E718" s="3">
        <v>14</v>
      </c>
      <c r="F718" s="5" t="s">
        <v>820</v>
      </c>
      <c r="G718" s="3">
        <v>717</v>
      </c>
      <c r="H718" s="3" t="s">
        <v>820</v>
      </c>
      <c r="I718" s="3" t="s">
        <v>820</v>
      </c>
      <c r="J718" s="3" t="s">
        <v>820</v>
      </c>
      <c r="K718" s="5" t="s">
        <v>820</v>
      </c>
    </row>
    <row r="719" spans="1:11" x14ac:dyDescent="0.2">
      <c r="A719" s="1" t="s">
        <v>794</v>
      </c>
      <c r="B719" s="3" t="s">
        <v>6</v>
      </c>
      <c r="C719" s="3">
        <v>2</v>
      </c>
      <c r="D719" s="3">
        <v>22</v>
      </c>
      <c r="E719" s="3">
        <v>10</v>
      </c>
      <c r="F719" s="5" t="s">
        <v>820</v>
      </c>
      <c r="G719" s="3">
        <v>718</v>
      </c>
      <c r="H719" s="3" t="s">
        <v>820</v>
      </c>
      <c r="I719" s="3" t="s">
        <v>820</v>
      </c>
      <c r="J719" s="3" t="s">
        <v>820</v>
      </c>
      <c r="K719" s="5" t="s">
        <v>820</v>
      </c>
    </row>
    <row r="720" spans="1:11" x14ac:dyDescent="0.2">
      <c r="A720" s="1" t="s">
        <v>833</v>
      </c>
      <c r="B720" s="3" t="s">
        <v>17</v>
      </c>
      <c r="C720" s="3">
        <v>2</v>
      </c>
      <c r="D720" s="3">
        <v>21</v>
      </c>
      <c r="E720" s="3">
        <v>14</v>
      </c>
      <c r="F720" s="5" t="s">
        <v>820</v>
      </c>
      <c r="G720" s="3">
        <v>719</v>
      </c>
      <c r="H720" s="3" t="s">
        <v>820</v>
      </c>
      <c r="I720" s="3" t="s">
        <v>820</v>
      </c>
      <c r="J720" s="3" t="s">
        <v>820</v>
      </c>
      <c r="K720" s="5" t="s">
        <v>820</v>
      </c>
    </row>
    <row r="721" spans="1:11" x14ac:dyDescent="0.2">
      <c r="A721" s="1" t="s">
        <v>288</v>
      </c>
      <c r="B721" s="3" t="s">
        <v>7</v>
      </c>
      <c r="C721" s="3" t="s">
        <v>820</v>
      </c>
      <c r="D721" s="3">
        <v>20</v>
      </c>
      <c r="E721" s="3">
        <v>13</v>
      </c>
      <c r="F721" s="5" t="s">
        <v>820</v>
      </c>
      <c r="G721" s="3">
        <v>720</v>
      </c>
      <c r="H721" s="3" t="s">
        <v>820</v>
      </c>
      <c r="I721" s="3" t="s">
        <v>820</v>
      </c>
      <c r="J721" s="3" t="s">
        <v>820</v>
      </c>
      <c r="K721" s="5" t="s">
        <v>820</v>
      </c>
    </row>
    <row r="722" spans="1:11" x14ac:dyDescent="0.2">
      <c r="A722" s="1" t="s">
        <v>215</v>
      </c>
      <c r="B722" s="3" t="s">
        <v>13</v>
      </c>
      <c r="C722" s="3" t="s">
        <v>820</v>
      </c>
      <c r="D722" s="3">
        <v>28</v>
      </c>
      <c r="E722" s="3">
        <v>13</v>
      </c>
      <c r="F722" s="5" t="s">
        <v>820</v>
      </c>
      <c r="G722" s="3">
        <v>721</v>
      </c>
      <c r="H722" s="3" t="s">
        <v>820</v>
      </c>
      <c r="I722" s="3" t="s">
        <v>820</v>
      </c>
      <c r="J722" s="3" t="s">
        <v>820</v>
      </c>
      <c r="K722" s="5" t="s">
        <v>820</v>
      </c>
    </row>
    <row r="723" spans="1:11" x14ac:dyDescent="0.2">
      <c r="A723" s="1" t="s">
        <v>433</v>
      </c>
      <c r="B723" s="3" t="s">
        <v>15</v>
      </c>
      <c r="C723" s="3" t="s">
        <v>820</v>
      </c>
      <c r="D723" s="3">
        <v>18</v>
      </c>
      <c r="E723" s="3">
        <v>14</v>
      </c>
      <c r="F723" s="5" t="s">
        <v>820</v>
      </c>
      <c r="G723" s="3">
        <v>722</v>
      </c>
      <c r="H723" s="3" t="s">
        <v>820</v>
      </c>
      <c r="I723" s="3" t="s">
        <v>820</v>
      </c>
      <c r="J723" s="3" t="s">
        <v>820</v>
      </c>
      <c r="K723" s="5" t="s">
        <v>820</v>
      </c>
    </row>
    <row r="724" spans="1:11" x14ac:dyDescent="0.2">
      <c r="A724" s="1" t="s">
        <v>683</v>
      </c>
      <c r="B724" s="3" t="s">
        <v>10</v>
      </c>
      <c r="C724" s="3" t="s">
        <v>820</v>
      </c>
      <c r="D724" s="3">
        <v>19</v>
      </c>
      <c r="E724" s="3">
        <v>14</v>
      </c>
      <c r="F724" s="5" t="s">
        <v>820</v>
      </c>
      <c r="G724" s="3">
        <v>723</v>
      </c>
      <c r="H724" s="3" t="s">
        <v>820</v>
      </c>
      <c r="I724" s="3" t="s">
        <v>820</v>
      </c>
      <c r="J724" s="3" t="s">
        <v>820</v>
      </c>
      <c r="K724" s="5" t="s">
        <v>820</v>
      </c>
    </row>
    <row r="725" spans="1:11" x14ac:dyDescent="0.2">
      <c r="A725" s="1" t="s">
        <v>449</v>
      </c>
      <c r="B725" s="3" t="s">
        <v>5</v>
      </c>
      <c r="C725" s="3" t="s">
        <v>820</v>
      </c>
      <c r="D725" s="3">
        <v>19</v>
      </c>
      <c r="E725" s="3">
        <v>13</v>
      </c>
      <c r="F725" s="5" t="s">
        <v>820</v>
      </c>
      <c r="G725" s="3">
        <v>724</v>
      </c>
      <c r="H725" s="3" t="s">
        <v>820</v>
      </c>
      <c r="I725" s="3" t="s">
        <v>820</v>
      </c>
      <c r="J725" s="3" t="s">
        <v>820</v>
      </c>
      <c r="K725" s="5" t="s">
        <v>820</v>
      </c>
    </row>
    <row r="726" spans="1:11" x14ac:dyDescent="0.2">
      <c r="A726" s="1" t="s">
        <v>709</v>
      </c>
      <c r="B726" s="3" t="s">
        <v>6</v>
      </c>
      <c r="C726" s="3">
        <v>5</v>
      </c>
      <c r="D726" s="3">
        <v>20</v>
      </c>
      <c r="E726" s="3">
        <v>10</v>
      </c>
      <c r="F726" s="5" t="s">
        <v>820</v>
      </c>
      <c r="G726" s="3">
        <v>725</v>
      </c>
      <c r="H726" s="3" t="s">
        <v>820</v>
      </c>
      <c r="I726" s="3" t="s">
        <v>820</v>
      </c>
      <c r="J726" s="3" t="s">
        <v>820</v>
      </c>
      <c r="K726" s="5" t="s">
        <v>820</v>
      </c>
    </row>
    <row r="727" spans="1:11" x14ac:dyDescent="0.2">
      <c r="A727" s="1" t="s">
        <v>163</v>
      </c>
      <c r="B727" s="3" t="s">
        <v>0</v>
      </c>
      <c r="C727" s="3" t="s">
        <v>820</v>
      </c>
      <c r="D727" s="3">
        <v>18</v>
      </c>
      <c r="E727" s="3">
        <v>14</v>
      </c>
      <c r="F727" s="5" t="s">
        <v>820</v>
      </c>
      <c r="G727" s="3">
        <v>726</v>
      </c>
      <c r="H727" s="3" t="s">
        <v>820</v>
      </c>
      <c r="I727" s="3" t="s">
        <v>820</v>
      </c>
      <c r="J727" s="3" t="s">
        <v>820</v>
      </c>
      <c r="K727" s="5" t="s">
        <v>820</v>
      </c>
    </row>
    <row r="728" spans="1:11" x14ac:dyDescent="0.2">
      <c r="A728" s="1" t="s">
        <v>298</v>
      </c>
      <c r="B728" s="3" t="s">
        <v>2</v>
      </c>
      <c r="C728" s="3">
        <v>20</v>
      </c>
      <c r="D728" s="3">
        <v>23</v>
      </c>
      <c r="E728" s="3">
        <v>13</v>
      </c>
      <c r="F728" s="5" t="s">
        <v>820</v>
      </c>
      <c r="G728" s="3">
        <v>727</v>
      </c>
      <c r="H728" s="3" t="s">
        <v>820</v>
      </c>
      <c r="I728" s="3" t="s">
        <v>820</v>
      </c>
      <c r="J728" s="3" t="s">
        <v>820</v>
      </c>
      <c r="K728" s="5" t="s">
        <v>820</v>
      </c>
    </row>
    <row r="729" spans="1:11" x14ac:dyDescent="0.2">
      <c r="A729" s="1" t="s">
        <v>430</v>
      </c>
      <c r="B729" s="3" t="s">
        <v>3</v>
      </c>
      <c r="C729" s="3" t="s">
        <v>820</v>
      </c>
      <c r="D729" s="3">
        <v>19</v>
      </c>
      <c r="E729" s="3">
        <v>12</v>
      </c>
      <c r="F729" s="5" t="s">
        <v>820</v>
      </c>
      <c r="G729" s="3">
        <v>728</v>
      </c>
      <c r="H729" s="3" t="s">
        <v>820</v>
      </c>
      <c r="I729" s="3" t="s">
        <v>820</v>
      </c>
      <c r="J729" s="3" t="s">
        <v>820</v>
      </c>
      <c r="K729" s="5" t="s">
        <v>820</v>
      </c>
    </row>
    <row r="730" spans="1:11" x14ac:dyDescent="0.2">
      <c r="A730" s="1" t="s">
        <v>332</v>
      </c>
      <c r="B730" s="3" t="s">
        <v>13</v>
      </c>
      <c r="C730" s="3" t="s">
        <v>820</v>
      </c>
      <c r="D730" s="3">
        <v>19</v>
      </c>
      <c r="E730" s="3">
        <v>13</v>
      </c>
      <c r="F730" s="5" t="s">
        <v>820</v>
      </c>
      <c r="G730" s="3">
        <v>729</v>
      </c>
      <c r="H730" s="3" t="s">
        <v>820</v>
      </c>
      <c r="I730" s="3" t="s">
        <v>820</v>
      </c>
      <c r="J730" s="3" t="s">
        <v>820</v>
      </c>
      <c r="K730" s="5" t="s">
        <v>820</v>
      </c>
    </row>
    <row r="731" spans="1:11" x14ac:dyDescent="0.2">
      <c r="A731" s="1" t="s">
        <v>605</v>
      </c>
      <c r="B731" s="3" t="s">
        <v>10</v>
      </c>
      <c r="C731" s="3" t="s">
        <v>820</v>
      </c>
      <c r="D731" s="3">
        <v>19</v>
      </c>
      <c r="E731" s="3">
        <v>14</v>
      </c>
      <c r="F731" s="5" t="s">
        <v>820</v>
      </c>
      <c r="G731" s="3">
        <v>730</v>
      </c>
      <c r="H731" s="3" t="s">
        <v>820</v>
      </c>
      <c r="I731" s="3" t="s">
        <v>820</v>
      </c>
      <c r="J731" s="3" t="s">
        <v>820</v>
      </c>
      <c r="K731" s="5" t="s">
        <v>820</v>
      </c>
    </row>
    <row r="732" spans="1:11" x14ac:dyDescent="0.2">
      <c r="A732" s="1" t="s">
        <v>537</v>
      </c>
      <c r="B732" s="3" t="s">
        <v>8</v>
      </c>
      <c r="C732" s="3" t="s">
        <v>820</v>
      </c>
      <c r="D732" s="3">
        <v>20</v>
      </c>
      <c r="E732" s="3">
        <v>12</v>
      </c>
      <c r="F732" s="5" t="s">
        <v>820</v>
      </c>
      <c r="G732" s="3">
        <v>731</v>
      </c>
      <c r="H732" s="3" t="s">
        <v>820</v>
      </c>
      <c r="I732" s="3" t="s">
        <v>820</v>
      </c>
      <c r="J732" s="3" t="s">
        <v>820</v>
      </c>
      <c r="K732" s="5" t="s">
        <v>820</v>
      </c>
    </row>
    <row r="733" spans="1:11" x14ac:dyDescent="0.2">
      <c r="A733" s="1" t="s">
        <v>543</v>
      </c>
      <c r="B733" s="3" t="s">
        <v>5</v>
      </c>
      <c r="C733" s="3" t="s">
        <v>820</v>
      </c>
      <c r="D733" s="3">
        <v>17</v>
      </c>
      <c r="E733" s="3">
        <v>13</v>
      </c>
      <c r="F733" s="5" t="s">
        <v>820</v>
      </c>
      <c r="G733" s="3">
        <v>732</v>
      </c>
      <c r="H733" s="3" t="s">
        <v>820</v>
      </c>
      <c r="I733" s="3" t="s">
        <v>820</v>
      </c>
      <c r="J733" s="3" t="s">
        <v>820</v>
      </c>
      <c r="K733" s="5" t="s">
        <v>820</v>
      </c>
    </row>
    <row r="734" spans="1:11" x14ac:dyDescent="0.2">
      <c r="A734" s="1" t="s">
        <v>139</v>
      </c>
      <c r="B734" s="3" t="s">
        <v>4</v>
      </c>
      <c r="C734" s="3" t="s">
        <v>820</v>
      </c>
      <c r="D734" s="3">
        <v>18</v>
      </c>
      <c r="E734" s="3">
        <v>14</v>
      </c>
      <c r="F734" s="5" t="s">
        <v>820</v>
      </c>
      <c r="G734" s="3">
        <v>733</v>
      </c>
      <c r="H734" s="3" t="s">
        <v>820</v>
      </c>
      <c r="I734" s="3" t="s">
        <v>820</v>
      </c>
      <c r="J734" s="3" t="s">
        <v>820</v>
      </c>
      <c r="K734" s="5" t="s">
        <v>820</v>
      </c>
    </row>
    <row r="735" spans="1:11" x14ac:dyDescent="0.2">
      <c r="A735" s="1" t="s">
        <v>677</v>
      </c>
      <c r="B735" s="3" t="s">
        <v>12</v>
      </c>
      <c r="C735" s="3" t="s">
        <v>820</v>
      </c>
      <c r="D735" s="3">
        <v>18</v>
      </c>
      <c r="E735" s="3">
        <v>13</v>
      </c>
      <c r="F735" s="5" t="s">
        <v>820</v>
      </c>
      <c r="G735" s="3">
        <v>734</v>
      </c>
      <c r="H735" s="3" t="s">
        <v>820</v>
      </c>
      <c r="I735" s="3" t="s">
        <v>820</v>
      </c>
      <c r="J735" s="3" t="s">
        <v>820</v>
      </c>
      <c r="K735" s="5" t="s">
        <v>820</v>
      </c>
    </row>
    <row r="736" spans="1:11" x14ac:dyDescent="0.2">
      <c r="A736" s="1" t="s">
        <v>419</v>
      </c>
      <c r="B736" s="3" t="s">
        <v>1</v>
      </c>
      <c r="C736" s="3">
        <v>2</v>
      </c>
      <c r="D736" s="3">
        <v>19</v>
      </c>
      <c r="E736" s="3">
        <v>13</v>
      </c>
      <c r="F736" s="5" t="s">
        <v>820</v>
      </c>
      <c r="G736" s="3">
        <v>735</v>
      </c>
      <c r="H736" s="3" t="s">
        <v>820</v>
      </c>
      <c r="I736" s="3" t="s">
        <v>820</v>
      </c>
      <c r="J736" s="3" t="s">
        <v>820</v>
      </c>
      <c r="K736" s="5" t="s">
        <v>820</v>
      </c>
    </row>
    <row r="737" spans="1:11" x14ac:dyDescent="0.2">
      <c r="A737" s="1" t="s">
        <v>57</v>
      </c>
      <c r="B737" s="3" t="s">
        <v>16</v>
      </c>
      <c r="C737" s="3" t="s">
        <v>820</v>
      </c>
      <c r="D737" s="3">
        <v>18</v>
      </c>
      <c r="E737" s="3">
        <v>14</v>
      </c>
      <c r="F737" s="5" t="s">
        <v>820</v>
      </c>
      <c r="G737" s="3">
        <v>736</v>
      </c>
      <c r="H737" s="3" t="s">
        <v>820</v>
      </c>
      <c r="I737" s="3" t="s">
        <v>820</v>
      </c>
      <c r="J737" s="3" t="s">
        <v>820</v>
      </c>
      <c r="K737" s="5" t="s">
        <v>820</v>
      </c>
    </row>
    <row r="738" spans="1:11" x14ac:dyDescent="0.2">
      <c r="A738" s="1" t="s">
        <v>232</v>
      </c>
      <c r="B738" s="3" t="s">
        <v>15</v>
      </c>
      <c r="C738" s="3">
        <v>9</v>
      </c>
      <c r="D738" s="3">
        <v>19</v>
      </c>
      <c r="E738" s="3">
        <v>14</v>
      </c>
      <c r="F738" s="5" t="s">
        <v>820</v>
      </c>
      <c r="G738" s="3">
        <v>737</v>
      </c>
      <c r="H738" s="3" t="s">
        <v>820</v>
      </c>
      <c r="I738" s="3" t="s">
        <v>820</v>
      </c>
      <c r="J738" s="3" t="s">
        <v>820</v>
      </c>
      <c r="K738" s="5" t="s">
        <v>820</v>
      </c>
    </row>
    <row r="739" spans="1:11" x14ac:dyDescent="0.2">
      <c r="A739" s="1" t="s">
        <v>300</v>
      </c>
      <c r="B739" s="3" t="s">
        <v>3</v>
      </c>
      <c r="C739" s="3" t="s">
        <v>820</v>
      </c>
      <c r="D739" s="3">
        <v>19</v>
      </c>
      <c r="E739" s="3">
        <v>12</v>
      </c>
      <c r="F739" s="5" t="s">
        <v>820</v>
      </c>
      <c r="G739" s="3">
        <v>738</v>
      </c>
      <c r="H739" s="3" t="s">
        <v>820</v>
      </c>
      <c r="I739" s="3" t="s">
        <v>820</v>
      </c>
      <c r="J739" s="3" t="s">
        <v>820</v>
      </c>
      <c r="K739" s="5" t="s">
        <v>820</v>
      </c>
    </row>
    <row r="740" spans="1:11" x14ac:dyDescent="0.2">
      <c r="A740" s="1" t="s">
        <v>34</v>
      </c>
      <c r="B740" s="3" t="s">
        <v>11</v>
      </c>
      <c r="C740" s="3" t="s">
        <v>820</v>
      </c>
      <c r="D740" s="3">
        <v>18</v>
      </c>
      <c r="E740" s="3">
        <v>12</v>
      </c>
      <c r="F740" s="5" t="s">
        <v>820</v>
      </c>
      <c r="G740" s="3">
        <v>739</v>
      </c>
      <c r="H740" s="3" t="s">
        <v>820</v>
      </c>
      <c r="I740" s="3" t="s">
        <v>820</v>
      </c>
      <c r="J740" s="3" t="s">
        <v>820</v>
      </c>
      <c r="K740" s="5" t="s">
        <v>820</v>
      </c>
    </row>
    <row r="741" spans="1:11" x14ac:dyDescent="0.2">
      <c r="A741" s="1" t="s">
        <v>136</v>
      </c>
      <c r="B741" s="3" t="s">
        <v>4</v>
      </c>
      <c r="C741" s="3" t="s">
        <v>820</v>
      </c>
      <c r="D741" s="3">
        <v>18</v>
      </c>
      <c r="E741" s="3">
        <v>14</v>
      </c>
      <c r="F741" s="5" t="s">
        <v>820</v>
      </c>
      <c r="G741" s="3">
        <v>740</v>
      </c>
      <c r="H741" s="3" t="s">
        <v>820</v>
      </c>
      <c r="I741" s="3" t="s">
        <v>820</v>
      </c>
      <c r="J741" s="3" t="s">
        <v>820</v>
      </c>
      <c r="K741" s="5" t="s">
        <v>820</v>
      </c>
    </row>
    <row r="742" spans="1:11" x14ac:dyDescent="0.2">
      <c r="A742" s="1" t="s">
        <v>385</v>
      </c>
      <c r="B742" s="3" t="s">
        <v>1</v>
      </c>
      <c r="C742" s="3" t="s">
        <v>820</v>
      </c>
      <c r="D742" s="3">
        <v>20</v>
      </c>
      <c r="E742" s="3">
        <v>13</v>
      </c>
      <c r="F742" s="5" t="s">
        <v>820</v>
      </c>
      <c r="G742" s="3">
        <v>741</v>
      </c>
      <c r="H742" s="3" t="s">
        <v>820</v>
      </c>
      <c r="I742" s="3" t="s">
        <v>820</v>
      </c>
      <c r="J742" s="3" t="s">
        <v>820</v>
      </c>
      <c r="K742" s="5" t="s">
        <v>820</v>
      </c>
    </row>
    <row r="743" spans="1:11" x14ac:dyDescent="0.2">
      <c r="A743" s="1" t="s">
        <v>492</v>
      </c>
      <c r="B743" s="3" t="s">
        <v>13</v>
      </c>
      <c r="C743" s="3" t="s">
        <v>820</v>
      </c>
      <c r="D743" s="3">
        <v>23</v>
      </c>
      <c r="E743" s="3">
        <v>13</v>
      </c>
      <c r="F743" s="5" t="s">
        <v>820</v>
      </c>
      <c r="G743" s="3">
        <v>742</v>
      </c>
      <c r="H743" s="3" t="s">
        <v>820</v>
      </c>
      <c r="I743" s="3" t="s">
        <v>820</v>
      </c>
      <c r="J743" s="3" t="s">
        <v>820</v>
      </c>
      <c r="K743" s="5" t="s">
        <v>820</v>
      </c>
    </row>
    <row r="744" spans="1:11" x14ac:dyDescent="0.2">
      <c r="A744" s="1" t="s">
        <v>52</v>
      </c>
      <c r="B744" s="3" t="s">
        <v>2</v>
      </c>
      <c r="C744" s="3" t="s">
        <v>820</v>
      </c>
      <c r="D744" s="3">
        <v>19</v>
      </c>
      <c r="E744" s="3">
        <v>13</v>
      </c>
      <c r="F744" s="5" t="s">
        <v>820</v>
      </c>
      <c r="G744" s="3">
        <v>743</v>
      </c>
      <c r="H744" s="3" t="s">
        <v>820</v>
      </c>
      <c r="I744" s="3" t="s">
        <v>820</v>
      </c>
      <c r="J744" s="3" t="s">
        <v>820</v>
      </c>
      <c r="K744" s="5" t="s">
        <v>820</v>
      </c>
    </row>
    <row r="745" spans="1:11" x14ac:dyDescent="0.2">
      <c r="A745" s="1" t="s">
        <v>202</v>
      </c>
      <c r="B745" s="3" t="s">
        <v>14</v>
      </c>
      <c r="C745" s="3" t="s">
        <v>820</v>
      </c>
      <c r="D745" s="3">
        <v>18</v>
      </c>
      <c r="E745" s="3">
        <v>12</v>
      </c>
      <c r="F745" s="5" t="s">
        <v>820</v>
      </c>
      <c r="G745" s="3">
        <v>744</v>
      </c>
      <c r="H745" s="3" t="s">
        <v>820</v>
      </c>
      <c r="I745" s="3" t="s">
        <v>820</v>
      </c>
      <c r="J745" s="3" t="s">
        <v>820</v>
      </c>
      <c r="K745" s="5" t="s">
        <v>820</v>
      </c>
    </row>
    <row r="746" spans="1:11" x14ac:dyDescent="0.2">
      <c r="A746" s="1" t="s">
        <v>400</v>
      </c>
      <c r="B746" s="3" t="s">
        <v>14</v>
      </c>
      <c r="C746" s="3" t="s">
        <v>820</v>
      </c>
      <c r="D746" s="3">
        <v>19</v>
      </c>
      <c r="E746" s="3">
        <v>12</v>
      </c>
      <c r="F746" s="5" t="s">
        <v>820</v>
      </c>
      <c r="G746" s="3">
        <v>745</v>
      </c>
      <c r="H746" s="3" t="s">
        <v>820</v>
      </c>
      <c r="I746" s="3" t="s">
        <v>820</v>
      </c>
      <c r="J746" s="3" t="s">
        <v>820</v>
      </c>
      <c r="K746" s="5" t="s">
        <v>820</v>
      </c>
    </row>
    <row r="747" spans="1:11" x14ac:dyDescent="0.2">
      <c r="A747" s="1" t="s">
        <v>434</v>
      </c>
      <c r="B747" s="3" t="s">
        <v>8</v>
      </c>
      <c r="C747" s="3">
        <v>1</v>
      </c>
      <c r="D747" s="3">
        <v>19</v>
      </c>
      <c r="E747" s="3">
        <v>12</v>
      </c>
      <c r="F747" s="5" t="s">
        <v>820</v>
      </c>
      <c r="G747" s="3">
        <v>746</v>
      </c>
      <c r="H747" s="3" t="s">
        <v>820</v>
      </c>
      <c r="I747" s="3" t="s">
        <v>820</v>
      </c>
      <c r="J747" s="3" t="s">
        <v>820</v>
      </c>
      <c r="K747" s="5" t="s">
        <v>820</v>
      </c>
    </row>
    <row r="748" spans="1:11" x14ac:dyDescent="0.2">
      <c r="A748" s="1" t="s">
        <v>550</v>
      </c>
      <c r="B748" s="3" t="s">
        <v>16</v>
      </c>
      <c r="C748" s="3" t="s">
        <v>820</v>
      </c>
      <c r="D748" s="3">
        <v>18</v>
      </c>
      <c r="E748" s="3">
        <v>14</v>
      </c>
      <c r="F748" s="5" t="s">
        <v>820</v>
      </c>
      <c r="G748" s="3">
        <v>747</v>
      </c>
      <c r="H748" s="3" t="s">
        <v>820</v>
      </c>
      <c r="I748" s="3" t="s">
        <v>820</v>
      </c>
      <c r="J748" s="3" t="s">
        <v>820</v>
      </c>
      <c r="K748" s="5" t="s">
        <v>820</v>
      </c>
    </row>
    <row r="749" spans="1:11" x14ac:dyDescent="0.2">
      <c r="A749" s="1" t="s">
        <v>798</v>
      </c>
      <c r="B749" s="3" t="s">
        <v>10</v>
      </c>
      <c r="C749" s="3" t="s">
        <v>820</v>
      </c>
      <c r="D749" s="3">
        <v>22</v>
      </c>
      <c r="E749" s="3">
        <v>14</v>
      </c>
      <c r="F749" s="5" t="s">
        <v>820</v>
      </c>
      <c r="G749" s="3">
        <v>748</v>
      </c>
      <c r="H749" s="3" t="s">
        <v>820</v>
      </c>
      <c r="I749" s="3" t="s">
        <v>820</v>
      </c>
      <c r="J749" s="3" t="s">
        <v>820</v>
      </c>
      <c r="K749" s="5" t="s">
        <v>820</v>
      </c>
    </row>
    <row r="750" spans="1:11" x14ac:dyDescent="0.2">
      <c r="A750" s="1" t="s">
        <v>409</v>
      </c>
      <c r="B750" s="3" t="s">
        <v>9</v>
      </c>
      <c r="C750" s="3" t="s">
        <v>820</v>
      </c>
      <c r="D750" s="3">
        <v>20</v>
      </c>
      <c r="E750" s="3">
        <v>10</v>
      </c>
      <c r="F750" s="5" t="s">
        <v>820</v>
      </c>
      <c r="G750" s="3">
        <v>749</v>
      </c>
      <c r="H750" s="3" t="s">
        <v>820</v>
      </c>
      <c r="I750" s="3" t="s">
        <v>820</v>
      </c>
      <c r="J750" s="3" t="s">
        <v>820</v>
      </c>
      <c r="K750" s="5" t="s">
        <v>820</v>
      </c>
    </row>
    <row r="751" spans="1:11" x14ac:dyDescent="0.2">
      <c r="A751" s="1" t="s">
        <v>554</v>
      </c>
      <c r="B751" s="3" t="s">
        <v>17</v>
      </c>
      <c r="C751" s="3" t="s">
        <v>820</v>
      </c>
      <c r="D751" s="3">
        <v>20</v>
      </c>
      <c r="E751" s="3">
        <v>14</v>
      </c>
      <c r="F751" s="5" t="s">
        <v>820</v>
      </c>
      <c r="G751" s="3">
        <v>750</v>
      </c>
      <c r="H751" s="3" t="s">
        <v>820</v>
      </c>
      <c r="I751" s="3" t="s">
        <v>820</v>
      </c>
      <c r="J751" s="3" t="s">
        <v>820</v>
      </c>
      <c r="K751" s="5" t="s">
        <v>820</v>
      </c>
    </row>
    <row r="752" spans="1:11" x14ac:dyDescent="0.2">
      <c r="A752" s="1" t="s">
        <v>146</v>
      </c>
      <c r="B752" s="3" t="s">
        <v>4</v>
      </c>
      <c r="C752" s="3" t="s">
        <v>820</v>
      </c>
      <c r="D752" s="3">
        <v>24</v>
      </c>
      <c r="E752" s="3">
        <v>14</v>
      </c>
      <c r="F752" s="5" t="s">
        <v>820</v>
      </c>
      <c r="G752" s="3">
        <v>751</v>
      </c>
      <c r="H752" s="3" t="s">
        <v>820</v>
      </c>
      <c r="I752" s="3" t="s">
        <v>820</v>
      </c>
      <c r="J752" s="3" t="s">
        <v>820</v>
      </c>
      <c r="K752" s="5" t="s">
        <v>820</v>
      </c>
    </row>
    <row r="753" spans="1:11" x14ac:dyDescent="0.2">
      <c r="A753" s="1" t="s">
        <v>237</v>
      </c>
      <c r="B753" s="3" t="s">
        <v>15</v>
      </c>
      <c r="C753" s="3">
        <v>3</v>
      </c>
      <c r="D753" s="3">
        <v>24</v>
      </c>
      <c r="E753" s="3">
        <v>14</v>
      </c>
      <c r="F753" s="5" t="s">
        <v>820</v>
      </c>
      <c r="G753" s="3">
        <v>752</v>
      </c>
      <c r="H753" s="3" t="s">
        <v>820</v>
      </c>
      <c r="I753" s="3" t="s">
        <v>820</v>
      </c>
      <c r="J753" s="3" t="s">
        <v>820</v>
      </c>
      <c r="K753" s="5" t="s">
        <v>820</v>
      </c>
    </row>
    <row r="754" spans="1:11" x14ac:dyDescent="0.2">
      <c r="A754" s="1" t="s">
        <v>465</v>
      </c>
      <c r="B754" s="3" t="s">
        <v>4</v>
      </c>
      <c r="C754" s="3">
        <v>1</v>
      </c>
      <c r="D754" s="3">
        <v>22</v>
      </c>
      <c r="E754" s="3">
        <v>14</v>
      </c>
      <c r="F754" s="5" t="s">
        <v>820</v>
      </c>
      <c r="G754" s="3">
        <v>753</v>
      </c>
      <c r="H754" s="3" t="s">
        <v>820</v>
      </c>
      <c r="I754" s="3" t="s">
        <v>820</v>
      </c>
      <c r="J754" s="3" t="s">
        <v>820</v>
      </c>
      <c r="K754" s="5" t="s">
        <v>820</v>
      </c>
    </row>
    <row r="755" spans="1:11" x14ac:dyDescent="0.2">
      <c r="A755" s="1" t="s">
        <v>21</v>
      </c>
      <c r="B755" s="3" t="s">
        <v>17</v>
      </c>
      <c r="C755" s="3" t="s">
        <v>820</v>
      </c>
      <c r="D755" s="3">
        <v>26</v>
      </c>
      <c r="E755" s="3">
        <v>14</v>
      </c>
      <c r="F755" s="5" t="s">
        <v>820</v>
      </c>
      <c r="G755" s="3">
        <v>754</v>
      </c>
      <c r="H755" s="3" t="s">
        <v>820</v>
      </c>
      <c r="I755" s="3" t="s">
        <v>820</v>
      </c>
      <c r="J755" s="3" t="s">
        <v>820</v>
      </c>
      <c r="K755" s="5" t="s">
        <v>820</v>
      </c>
    </row>
    <row r="756" spans="1:11" x14ac:dyDescent="0.2">
      <c r="A756" s="1" t="s">
        <v>114</v>
      </c>
      <c r="B756" s="3" t="s">
        <v>11</v>
      </c>
      <c r="C756" s="3" t="s">
        <v>820</v>
      </c>
      <c r="D756" s="3">
        <v>18</v>
      </c>
      <c r="E756" s="3">
        <v>12</v>
      </c>
      <c r="F756" s="5" t="s">
        <v>820</v>
      </c>
      <c r="G756" s="3">
        <v>755</v>
      </c>
      <c r="H756" s="3" t="s">
        <v>820</v>
      </c>
      <c r="I756" s="3" t="s">
        <v>820</v>
      </c>
      <c r="J756" s="3" t="s">
        <v>820</v>
      </c>
      <c r="K756" s="5" t="s">
        <v>820</v>
      </c>
    </row>
    <row r="757" spans="1:11" x14ac:dyDescent="0.2">
      <c r="A757" s="1" t="s">
        <v>255</v>
      </c>
      <c r="B757" s="3" t="s">
        <v>16</v>
      </c>
      <c r="C757" s="3" t="s">
        <v>820</v>
      </c>
      <c r="D757" s="3">
        <v>19</v>
      </c>
      <c r="E757" s="3">
        <v>14</v>
      </c>
      <c r="F757" s="5" t="s">
        <v>820</v>
      </c>
      <c r="G757" s="3">
        <v>756</v>
      </c>
      <c r="H757" s="3" t="s">
        <v>820</v>
      </c>
      <c r="I757" s="3" t="s">
        <v>820</v>
      </c>
      <c r="J757" s="3" t="s">
        <v>820</v>
      </c>
      <c r="K757" s="5" t="s">
        <v>820</v>
      </c>
    </row>
    <row r="758" spans="1:11" x14ac:dyDescent="0.2">
      <c r="A758" s="1" t="s">
        <v>722</v>
      </c>
      <c r="B758" s="3" t="s">
        <v>15</v>
      </c>
      <c r="C758" s="3" t="s">
        <v>820</v>
      </c>
      <c r="D758" s="3">
        <v>18</v>
      </c>
      <c r="E758" s="3">
        <v>14</v>
      </c>
      <c r="F758" s="5" t="s">
        <v>820</v>
      </c>
      <c r="G758" s="3">
        <v>757</v>
      </c>
      <c r="H758" s="3" t="s">
        <v>820</v>
      </c>
      <c r="I758" s="3" t="s">
        <v>820</v>
      </c>
      <c r="J758" s="3" t="s">
        <v>820</v>
      </c>
      <c r="K758" s="5" t="s">
        <v>820</v>
      </c>
    </row>
    <row r="759" spans="1:11" x14ac:dyDescent="0.2">
      <c r="A759" s="1" t="s">
        <v>203</v>
      </c>
      <c r="B759" s="3" t="s">
        <v>7</v>
      </c>
      <c r="C759" s="3" t="s">
        <v>820</v>
      </c>
      <c r="D759" s="3">
        <v>19</v>
      </c>
      <c r="E759" s="3">
        <v>13</v>
      </c>
      <c r="F759" s="5" t="s">
        <v>820</v>
      </c>
      <c r="G759" s="3">
        <v>758</v>
      </c>
      <c r="H759" s="3" t="s">
        <v>820</v>
      </c>
      <c r="I759" s="3" t="s">
        <v>820</v>
      </c>
      <c r="J759" s="3" t="s">
        <v>820</v>
      </c>
      <c r="K759" s="5" t="s">
        <v>820</v>
      </c>
    </row>
    <row r="760" spans="1:11" x14ac:dyDescent="0.2">
      <c r="A760" s="1" t="s">
        <v>311</v>
      </c>
      <c r="B760" s="3" t="s">
        <v>9</v>
      </c>
      <c r="C760" s="3" t="s">
        <v>820</v>
      </c>
      <c r="D760" s="3">
        <v>18</v>
      </c>
      <c r="E760" s="3">
        <v>10</v>
      </c>
      <c r="F760" s="5" t="s">
        <v>820</v>
      </c>
      <c r="G760" s="3">
        <v>759</v>
      </c>
      <c r="H760" s="3" t="s">
        <v>820</v>
      </c>
      <c r="I760" s="3" t="s">
        <v>820</v>
      </c>
      <c r="J760" s="3" t="s">
        <v>820</v>
      </c>
      <c r="K760" s="5" t="s">
        <v>820</v>
      </c>
    </row>
    <row r="761" spans="1:11" x14ac:dyDescent="0.2">
      <c r="A761" s="1" t="s">
        <v>502</v>
      </c>
      <c r="B761" s="3" t="s">
        <v>5</v>
      </c>
      <c r="C761" s="3" t="s">
        <v>820</v>
      </c>
      <c r="D761" s="3">
        <v>19</v>
      </c>
      <c r="E761" s="3">
        <v>13</v>
      </c>
      <c r="F761" s="5" t="s">
        <v>820</v>
      </c>
      <c r="G761" s="3">
        <v>760</v>
      </c>
      <c r="H761" s="3" t="s">
        <v>820</v>
      </c>
      <c r="I761" s="3" t="s">
        <v>820</v>
      </c>
      <c r="J761" s="3" t="s">
        <v>820</v>
      </c>
      <c r="K761" s="5" t="s">
        <v>820</v>
      </c>
    </row>
    <row r="762" spans="1:11" x14ac:dyDescent="0.2">
      <c r="A762" s="1" t="s">
        <v>592</v>
      </c>
      <c r="B762" s="3" t="s">
        <v>14</v>
      </c>
      <c r="C762" s="3">
        <v>20</v>
      </c>
      <c r="D762" s="3">
        <v>19</v>
      </c>
      <c r="E762" s="3">
        <v>12</v>
      </c>
      <c r="F762" s="5" t="s">
        <v>820</v>
      </c>
      <c r="G762" s="3">
        <v>761</v>
      </c>
      <c r="H762" s="3" t="s">
        <v>820</v>
      </c>
      <c r="I762" s="3" t="s">
        <v>820</v>
      </c>
      <c r="J762" s="3" t="s">
        <v>820</v>
      </c>
      <c r="K762" s="5" t="s">
        <v>820</v>
      </c>
    </row>
    <row r="763" spans="1:11" x14ac:dyDescent="0.2">
      <c r="A763" s="1" t="s">
        <v>610</v>
      </c>
      <c r="B763" s="3" t="s">
        <v>9</v>
      </c>
      <c r="C763" s="3">
        <v>21</v>
      </c>
      <c r="D763" s="3">
        <v>20</v>
      </c>
      <c r="E763" s="3">
        <v>10</v>
      </c>
      <c r="F763" s="5" t="s">
        <v>820</v>
      </c>
      <c r="G763" s="3">
        <v>762</v>
      </c>
      <c r="H763" s="3" t="s">
        <v>820</v>
      </c>
      <c r="I763" s="3" t="s">
        <v>820</v>
      </c>
      <c r="J763" s="3" t="s">
        <v>820</v>
      </c>
      <c r="K763" s="5" t="s">
        <v>820</v>
      </c>
    </row>
    <row r="764" spans="1:11" x14ac:dyDescent="0.2">
      <c r="A764" s="1" t="s">
        <v>689</v>
      </c>
      <c r="B764" s="3" t="s">
        <v>17</v>
      </c>
      <c r="C764" s="3">
        <v>5</v>
      </c>
      <c r="D764" s="3">
        <v>19</v>
      </c>
      <c r="E764" s="3">
        <v>14</v>
      </c>
      <c r="F764" s="5" t="s">
        <v>820</v>
      </c>
      <c r="G764" s="3">
        <v>763</v>
      </c>
      <c r="H764" s="3" t="s">
        <v>820</v>
      </c>
      <c r="I764" s="3" t="s">
        <v>820</v>
      </c>
      <c r="J764" s="3" t="s">
        <v>820</v>
      </c>
      <c r="K764" s="5" t="s">
        <v>820</v>
      </c>
    </row>
    <row r="765" spans="1:11" x14ac:dyDescent="0.2">
      <c r="A765" s="1" t="s">
        <v>738</v>
      </c>
      <c r="B765" s="3" t="s">
        <v>12</v>
      </c>
      <c r="C765" s="3" t="s">
        <v>820</v>
      </c>
      <c r="D765" s="3">
        <v>18</v>
      </c>
      <c r="E765" s="3">
        <v>13</v>
      </c>
      <c r="F765" s="5" t="s">
        <v>820</v>
      </c>
      <c r="G765" s="3">
        <v>764</v>
      </c>
      <c r="H765" s="3" t="s">
        <v>820</v>
      </c>
      <c r="I765" s="3" t="s">
        <v>820</v>
      </c>
      <c r="J765" s="3" t="s">
        <v>820</v>
      </c>
      <c r="K765" s="5" t="s">
        <v>820</v>
      </c>
    </row>
    <row r="766" spans="1:11" x14ac:dyDescent="0.2">
      <c r="A766" s="1" t="s">
        <v>731</v>
      </c>
      <c r="B766" s="3" t="s">
        <v>0</v>
      </c>
      <c r="C766" s="3" t="s">
        <v>820</v>
      </c>
      <c r="D766" s="3">
        <v>21</v>
      </c>
      <c r="E766" s="3">
        <v>14</v>
      </c>
      <c r="F766" s="5" t="s">
        <v>820</v>
      </c>
      <c r="G766" s="3">
        <v>765</v>
      </c>
      <c r="H766" s="3" t="s">
        <v>820</v>
      </c>
      <c r="I766" s="3" t="s">
        <v>820</v>
      </c>
      <c r="J766" s="3" t="s">
        <v>820</v>
      </c>
      <c r="K766" s="5" t="s">
        <v>820</v>
      </c>
    </row>
    <row r="767" spans="1:11" x14ac:dyDescent="0.2">
      <c r="A767" s="1" t="s">
        <v>380</v>
      </c>
      <c r="B767" s="3" t="s">
        <v>0</v>
      </c>
      <c r="C767" s="3" t="s">
        <v>820</v>
      </c>
      <c r="D767" s="3">
        <v>22</v>
      </c>
      <c r="E767" s="3">
        <v>14</v>
      </c>
      <c r="F767" s="5" t="s">
        <v>820</v>
      </c>
      <c r="G767" s="3">
        <v>766</v>
      </c>
      <c r="H767" s="3" t="s">
        <v>820</v>
      </c>
      <c r="I767" s="3" t="s">
        <v>820</v>
      </c>
      <c r="J767" s="3" t="s">
        <v>820</v>
      </c>
      <c r="K767" s="5" t="s">
        <v>820</v>
      </c>
    </row>
    <row r="768" spans="1:11" x14ac:dyDescent="0.2">
      <c r="A768" s="1" t="s">
        <v>180</v>
      </c>
      <c r="B768" s="3" t="s">
        <v>0</v>
      </c>
      <c r="C768" s="3">
        <v>8</v>
      </c>
      <c r="D768" s="3">
        <v>19</v>
      </c>
      <c r="E768" s="3">
        <v>14</v>
      </c>
      <c r="F768" s="5" t="s">
        <v>820</v>
      </c>
      <c r="G768" s="3">
        <v>767</v>
      </c>
      <c r="H768" s="3" t="s">
        <v>820</v>
      </c>
      <c r="I768" s="3" t="s">
        <v>820</v>
      </c>
      <c r="J768" s="3" t="s">
        <v>820</v>
      </c>
      <c r="K768" s="5" t="s">
        <v>820</v>
      </c>
    </row>
    <row r="769" spans="1:11" x14ac:dyDescent="0.2">
      <c r="A769" s="1" t="s">
        <v>85</v>
      </c>
      <c r="B769" s="3" t="s">
        <v>16</v>
      </c>
      <c r="C769" s="3">
        <v>6</v>
      </c>
      <c r="D769" s="3">
        <v>19</v>
      </c>
      <c r="E769" s="3">
        <v>14</v>
      </c>
      <c r="F769" s="5" t="s">
        <v>820</v>
      </c>
      <c r="G769" s="3">
        <v>768</v>
      </c>
      <c r="H769" s="3" t="s">
        <v>820</v>
      </c>
      <c r="I769" s="3" t="s">
        <v>820</v>
      </c>
      <c r="J769" s="3" t="s">
        <v>820</v>
      </c>
      <c r="K769" s="5" t="s">
        <v>820</v>
      </c>
    </row>
    <row r="770" spans="1:11" x14ac:dyDescent="0.2">
      <c r="A770" s="1" t="s">
        <v>262</v>
      </c>
      <c r="B770" s="3" t="s">
        <v>0</v>
      </c>
      <c r="C770" s="3" t="s">
        <v>820</v>
      </c>
      <c r="D770" s="3">
        <v>18</v>
      </c>
      <c r="E770" s="3">
        <v>14</v>
      </c>
      <c r="F770" s="5" t="s">
        <v>820</v>
      </c>
      <c r="G770" s="3">
        <v>769</v>
      </c>
      <c r="H770" s="3" t="s">
        <v>820</v>
      </c>
      <c r="I770" s="3" t="s">
        <v>820</v>
      </c>
      <c r="J770" s="3" t="s">
        <v>820</v>
      </c>
      <c r="K770" s="5" t="s">
        <v>820</v>
      </c>
    </row>
    <row r="771" spans="1:11" x14ac:dyDescent="0.2">
      <c r="A771" s="1" t="s">
        <v>65</v>
      </c>
      <c r="B771" s="3" t="s">
        <v>11</v>
      </c>
      <c r="C771" s="3" t="s">
        <v>820</v>
      </c>
      <c r="D771" s="3">
        <v>19</v>
      </c>
      <c r="E771" s="3">
        <v>12</v>
      </c>
      <c r="F771" s="5" t="s">
        <v>820</v>
      </c>
      <c r="G771" s="3">
        <v>770</v>
      </c>
      <c r="H771" s="3" t="s">
        <v>820</v>
      </c>
      <c r="I771" s="3" t="s">
        <v>820</v>
      </c>
      <c r="J771" s="3" t="s">
        <v>820</v>
      </c>
      <c r="K771" s="5" t="s">
        <v>820</v>
      </c>
    </row>
    <row r="772" spans="1:11" x14ac:dyDescent="0.2">
      <c r="A772" s="1" t="s">
        <v>207</v>
      </c>
      <c r="B772" s="3" t="s">
        <v>0</v>
      </c>
      <c r="C772" s="3" t="s">
        <v>820</v>
      </c>
      <c r="D772" s="3">
        <v>19</v>
      </c>
      <c r="E772" s="3">
        <v>14</v>
      </c>
      <c r="F772" s="5" t="s">
        <v>820</v>
      </c>
      <c r="G772" s="3">
        <v>771</v>
      </c>
      <c r="H772" s="3" t="s">
        <v>820</v>
      </c>
      <c r="I772" s="3" t="s">
        <v>820</v>
      </c>
      <c r="J772" s="3" t="s">
        <v>820</v>
      </c>
      <c r="K772" s="5" t="s">
        <v>820</v>
      </c>
    </row>
    <row r="773" spans="1:11" x14ac:dyDescent="0.2">
      <c r="A773" s="1" t="s">
        <v>60</v>
      </c>
      <c r="B773" s="3" t="s">
        <v>11</v>
      </c>
      <c r="C773" s="3">
        <v>17</v>
      </c>
      <c r="D773" s="3">
        <v>22</v>
      </c>
      <c r="E773" s="3">
        <v>12</v>
      </c>
      <c r="F773" s="5" t="s">
        <v>820</v>
      </c>
      <c r="G773" s="3">
        <v>772</v>
      </c>
      <c r="H773" s="3" t="s">
        <v>820</v>
      </c>
      <c r="I773" s="3" t="s">
        <v>820</v>
      </c>
      <c r="J773" s="3" t="s">
        <v>820</v>
      </c>
      <c r="K773" s="5" t="s">
        <v>820</v>
      </c>
    </row>
    <row r="774" spans="1:11" x14ac:dyDescent="0.2">
      <c r="A774" s="1" t="s">
        <v>566</v>
      </c>
      <c r="B774" s="3" t="s">
        <v>0</v>
      </c>
      <c r="C774" s="3" t="s">
        <v>820</v>
      </c>
      <c r="D774" s="3">
        <v>18</v>
      </c>
      <c r="E774" s="3">
        <v>14</v>
      </c>
      <c r="F774" s="5" t="s">
        <v>820</v>
      </c>
      <c r="G774" s="3">
        <v>773</v>
      </c>
      <c r="H774" s="3" t="s">
        <v>820</v>
      </c>
      <c r="I774" s="3" t="s">
        <v>820</v>
      </c>
      <c r="J774" s="3" t="s">
        <v>820</v>
      </c>
      <c r="K774" s="5" t="s">
        <v>820</v>
      </c>
    </row>
    <row r="775" spans="1:11" x14ac:dyDescent="0.2">
      <c r="A775" s="1" t="s">
        <v>734</v>
      </c>
      <c r="B775" s="3" t="s">
        <v>12</v>
      </c>
      <c r="C775" s="3">
        <v>12</v>
      </c>
      <c r="D775" s="3">
        <v>20</v>
      </c>
      <c r="E775" s="3">
        <v>13</v>
      </c>
      <c r="F775" s="5" t="s">
        <v>820</v>
      </c>
      <c r="G775" s="3">
        <v>774</v>
      </c>
      <c r="H775" s="3" t="s">
        <v>820</v>
      </c>
      <c r="I775" s="3" t="s">
        <v>820</v>
      </c>
      <c r="J775" s="3" t="s">
        <v>820</v>
      </c>
      <c r="K775" s="5" t="s">
        <v>820</v>
      </c>
    </row>
    <row r="776" spans="1:11" x14ac:dyDescent="0.2">
      <c r="A776" s="1" t="s">
        <v>345</v>
      </c>
      <c r="B776" s="3" t="s">
        <v>17</v>
      </c>
      <c r="C776" s="3" t="s">
        <v>820</v>
      </c>
      <c r="D776" s="3">
        <v>22</v>
      </c>
      <c r="E776" s="3">
        <v>14</v>
      </c>
      <c r="F776" s="5" t="s">
        <v>820</v>
      </c>
      <c r="G776" s="3">
        <v>775</v>
      </c>
      <c r="H776" s="3" t="s">
        <v>820</v>
      </c>
      <c r="I776" s="3" t="s">
        <v>820</v>
      </c>
      <c r="J776" s="3" t="s">
        <v>820</v>
      </c>
      <c r="K776" s="5" t="s">
        <v>820</v>
      </c>
    </row>
    <row r="777" spans="1:11" x14ac:dyDescent="0.2">
      <c r="A777" s="1" t="s">
        <v>224</v>
      </c>
      <c r="B777" s="3" t="s">
        <v>8</v>
      </c>
      <c r="C777" s="3">
        <v>2</v>
      </c>
      <c r="D777" s="3">
        <v>20</v>
      </c>
      <c r="E777" s="3">
        <v>12</v>
      </c>
      <c r="F777" s="5" t="s">
        <v>820</v>
      </c>
      <c r="G777" s="3">
        <v>776</v>
      </c>
      <c r="H777" s="3" t="s">
        <v>820</v>
      </c>
      <c r="I777" s="3" t="s">
        <v>820</v>
      </c>
      <c r="J777" s="3" t="s">
        <v>820</v>
      </c>
      <c r="K777" s="5" t="s">
        <v>820</v>
      </c>
    </row>
    <row r="778" spans="1:11" x14ac:dyDescent="0.2">
      <c r="A778" s="1" t="s">
        <v>393</v>
      </c>
      <c r="B778" s="3" t="s">
        <v>17</v>
      </c>
      <c r="C778" s="3" t="s">
        <v>820</v>
      </c>
      <c r="D778" s="3">
        <v>23</v>
      </c>
      <c r="E778" s="3">
        <v>14</v>
      </c>
      <c r="F778" s="5" t="s">
        <v>820</v>
      </c>
      <c r="G778" s="3">
        <v>777</v>
      </c>
      <c r="H778" s="3" t="s">
        <v>820</v>
      </c>
      <c r="I778" s="3" t="s">
        <v>820</v>
      </c>
      <c r="J778" s="3" t="s">
        <v>820</v>
      </c>
      <c r="K778" s="5" t="s">
        <v>820</v>
      </c>
    </row>
    <row r="779" spans="1:11" x14ac:dyDescent="0.2">
      <c r="A779" s="1" t="s">
        <v>704</v>
      </c>
      <c r="B779" s="3" t="s">
        <v>2</v>
      </c>
      <c r="C779" s="3">
        <v>2</v>
      </c>
      <c r="D779" s="3">
        <v>26</v>
      </c>
      <c r="E779" s="3">
        <v>13</v>
      </c>
      <c r="F779" s="5" t="s">
        <v>820</v>
      </c>
      <c r="G779" s="3">
        <v>778</v>
      </c>
      <c r="H779" s="3" t="s">
        <v>820</v>
      </c>
      <c r="I779" s="3" t="s">
        <v>820</v>
      </c>
      <c r="J779" s="3" t="s">
        <v>820</v>
      </c>
      <c r="K779" s="5" t="s">
        <v>820</v>
      </c>
    </row>
    <row r="780" spans="1:11" x14ac:dyDescent="0.2">
      <c r="A780" s="1" t="s">
        <v>601</v>
      </c>
      <c r="B780" s="3" t="s">
        <v>15</v>
      </c>
      <c r="C780" s="3" t="s">
        <v>820</v>
      </c>
      <c r="D780" s="3">
        <v>19</v>
      </c>
      <c r="E780" s="3">
        <v>14</v>
      </c>
      <c r="F780" s="5" t="s">
        <v>820</v>
      </c>
      <c r="G780" s="3">
        <v>779</v>
      </c>
      <c r="H780" s="3" t="s">
        <v>820</v>
      </c>
      <c r="I780" s="3" t="s">
        <v>820</v>
      </c>
      <c r="J780" s="3" t="s">
        <v>820</v>
      </c>
      <c r="K780" s="5" t="s">
        <v>820</v>
      </c>
    </row>
    <row r="781" spans="1:11" x14ac:dyDescent="0.2">
      <c r="A781" s="1" t="s">
        <v>805</v>
      </c>
      <c r="B781" s="3" t="s">
        <v>13</v>
      </c>
      <c r="C781" s="3" t="s">
        <v>820</v>
      </c>
      <c r="D781" s="3">
        <v>18</v>
      </c>
      <c r="E781" s="3">
        <v>13</v>
      </c>
      <c r="F781" s="5" t="s">
        <v>820</v>
      </c>
      <c r="G781" s="3">
        <v>780</v>
      </c>
      <c r="H781" s="3" t="s">
        <v>820</v>
      </c>
      <c r="I781" s="3" t="s">
        <v>820</v>
      </c>
      <c r="J781" s="3" t="s">
        <v>820</v>
      </c>
      <c r="K781" s="5" t="s">
        <v>820</v>
      </c>
    </row>
    <row r="782" spans="1:11" x14ac:dyDescent="0.2">
      <c r="A782" s="1" t="s">
        <v>466</v>
      </c>
      <c r="B782" s="3" t="s">
        <v>9</v>
      </c>
      <c r="C782" s="3">
        <v>2</v>
      </c>
      <c r="D782" s="3">
        <v>19</v>
      </c>
      <c r="E782" s="3">
        <v>10</v>
      </c>
      <c r="F782" s="5" t="s">
        <v>820</v>
      </c>
      <c r="G782" s="3">
        <v>781</v>
      </c>
      <c r="H782" s="3" t="s">
        <v>820</v>
      </c>
      <c r="I782" s="3" t="s">
        <v>820</v>
      </c>
      <c r="J782" s="3" t="s">
        <v>820</v>
      </c>
      <c r="K782" s="5" t="s">
        <v>820</v>
      </c>
    </row>
    <row r="783" spans="1:11" x14ac:dyDescent="0.2">
      <c r="A783" s="1" t="s">
        <v>192</v>
      </c>
      <c r="B783" s="3" t="s">
        <v>14</v>
      </c>
      <c r="C783" s="3" t="s">
        <v>820</v>
      </c>
      <c r="D783" s="3">
        <v>18</v>
      </c>
      <c r="E783" s="3">
        <v>12</v>
      </c>
      <c r="F783" s="5" t="s">
        <v>820</v>
      </c>
      <c r="G783" s="3">
        <v>782</v>
      </c>
      <c r="H783" s="3" t="s">
        <v>820</v>
      </c>
      <c r="I783" s="3" t="s">
        <v>820</v>
      </c>
      <c r="J783" s="3" t="s">
        <v>820</v>
      </c>
      <c r="K783" s="5" t="s">
        <v>820</v>
      </c>
    </row>
    <row r="784" spans="1:11" x14ac:dyDescent="0.2">
      <c r="A784" s="1" t="s">
        <v>365</v>
      </c>
      <c r="B784" s="3" t="s">
        <v>1</v>
      </c>
      <c r="C784" s="3" t="s">
        <v>820</v>
      </c>
      <c r="D784" s="3">
        <v>19</v>
      </c>
      <c r="E784" s="3">
        <v>13</v>
      </c>
      <c r="F784" s="5" t="s">
        <v>820</v>
      </c>
      <c r="G784" s="3">
        <v>783</v>
      </c>
      <c r="H784" s="3" t="s">
        <v>820</v>
      </c>
      <c r="I784" s="3" t="s">
        <v>820</v>
      </c>
      <c r="J784" s="3" t="s">
        <v>820</v>
      </c>
      <c r="K784" s="5" t="s">
        <v>820</v>
      </c>
    </row>
    <row r="785" spans="1:11" x14ac:dyDescent="0.2">
      <c r="A785" s="1" t="s">
        <v>481</v>
      </c>
      <c r="B785" s="3" t="s">
        <v>15</v>
      </c>
      <c r="C785" s="3" t="s">
        <v>820</v>
      </c>
      <c r="D785" s="3">
        <v>17</v>
      </c>
      <c r="E785" s="3">
        <v>14</v>
      </c>
      <c r="F785" s="5" t="s">
        <v>820</v>
      </c>
      <c r="G785" s="3">
        <v>784</v>
      </c>
      <c r="H785" s="3" t="s">
        <v>820</v>
      </c>
      <c r="I785" s="3" t="s">
        <v>820</v>
      </c>
      <c r="J785" s="3" t="s">
        <v>820</v>
      </c>
      <c r="K785" s="5" t="s">
        <v>820</v>
      </c>
    </row>
    <row r="786" spans="1:11" x14ac:dyDescent="0.2">
      <c r="A786" s="1" t="s">
        <v>544</v>
      </c>
      <c r="B786" s="3" t="s">
        <v>1</v>
      </c>
      <c r="C786" s="3" t="s">
        <v>820</v>
      </c>
      <c r="D786" s="3">
        <v>20</v>
      </c>
      <c r="E786" s="3">
        <v>13</v>
      </c>
      <c r="F786" s="5" t="s">
        <v>820</v>
      </c>
      <c r="G786" s="3">
        <v>785</v>
      </c>
      <c r="H786" s="3" t="s">
        <v>820</v>
      </c>
      <c r="I786" s="3" t="s">
        <v>820</v>
      </c>
      <c r="J786" s="3" t="s">
        <v>820</v>
      </c>
      <c r="K786" s="5" t="s">
        <v>820</v>
      </c>
    </row>
    <row r="787" spans="1:11" x14ac:dyDescent="0.2">
      <c r="A787" s="1" t="s">
        <v>721</v>
      </c>
      <c r="B787" s="3" t="s">
        <v>17</v>
      </c>
      <c r="C787" s="3">
        <v>18</v>
      </c>
      <c r="D787" s="3">
        <v>24</v>
      </c>
      <c r="E787" s="3">
        <v>14</v>
      </c>
      <c r="F787" s="5" t="s">
        <v>820</v>
      </c>
      <c r="G787" s="3">
        <v>786</v>
      </c>
      <c r="H787" s="3" t="s">
        <v>820</v>
      </c>
      <c r="I787" s="3" t="s">
        <v>820</v>
      </c>
      <c r="J787" s="3" t="s">
        <v>820</v>
      </c>
      <c r="K787" s="5" t="s">
        <v>820</v>
      </c>
    </row>
    <row r="788" spans="1:11" x14ac:dyDescent="0.2">
      <c r="A788" s="1" t="s">
        <v>793</v>
      </c>
      <c r="B788" s="3" t="s">
        <v>14</v>
      </c>
      <c r="C788" s="3">
        <v>15</v>
      </c>
      <c r="D788" s="3">
        <v>19</v>
      </c>
      <c r="E788" s="3">
        <v>12</v>
      </c>
      <c r="F788" s="5" t="s">
        <v>820</v>
      </c>
      <c r="G788" s="3">
        <v>787</v>
      </c>
      <c r="H788" s="3" t="s">
        <v>820</v>
      </c>
      <c r="I788" s="3" t="s">
        <v>820</v>
      </c>
      <c r="J788" s="3" t="s">
        <v>820</v>
      </c>
      <c r="K788" s="5" t="s">
        <v>820</v>
      </c>
    </row>
    <row r="789" spans="1:11" x14ac:dyDescent="0.2">
      <c r="A789" s="1" t="s">
        <v>570</v>
      </c>
      <c r="B789" s="3" t="s">
        <v>11</v>
      </c>
      <c r="C789" s="3" t="s">
        <v>820</v>
      </c>
      <c r="D789" s="3">
        <v>19</v>
      </c>
      <c r="E789" s="3">
        <v>12</v>
      </c>
      <c r="F789" s="5" t="s">
        <v>820</v>
      </c>
      <c r="G789" s="3">
        <v>788</v>
      </c>
      <c r="H789" s="3" t="s">
        <v>820</v>
      </c>
      <c r="I789" s="3" t="s">
        <v>820</v>
      </c>
      <c r="J789" s="3" t="s">
        <v>820</v>
      </c>
      <c r="K789" s="5" t="s">
        <v>820</v>
      </c>
    </row>
    <row r="790" spans="1:11" x14ac:dyDescent="0.2">
      <c r="A790" s="1" t="s">
        <v>549</v>
      </c>
      <c r="B790" s="3" t="s">
        <v>7</v>
      </c>
      <c r="C790" s="3" t="s">
        <v>820</v>
      </c>
      <c r="D790" s="3">
        <v>18</v>
      </c>
      <c r="E790" s="3">
        <v>13</v>
      </c>
      <c r="F790" s="5" t="s">
        <v>820</v>
      </c>
      <c r="G790" s="3">
        <v>789</v>
      </c>
      <c r="H790" s="3" t="s">
        <v>820</v>
      </c>
      <c r="I790" s="3" t="s">
        <v>820</v>
      </c>
      <c r="J790" s="3" t="s">
        <v>820</v>
      </c>
      <c r="K790" s="5" t="s">
        <v>820</v>
      </c>
    </row>
    <row r="791" spans="1:11" x14ac:dyDescent="0.2">
      <c r="A791" s="1" t="s">
        <v>811</v>
      </c>
      <c r="B791" s="3" t="s">
        <v>1</v>
      </c>
      <c r="C791" s="3" t="s">
        <v>820</v>
      </c>
      <c r="D791" s="3">
        <v>18</v>
      </c>
      <c r="E791" s="3">
        <v>13</v>
      </c>
      <c r="F791" s="5" t="s">
        <v>820</v>
      </c>
      <c r="G791" s="3">
        <v>790</v>
      </c>
      <c r="H791" s="3" t="s">
        <v>820</v>
      </c>
      <c r="I791" s="3" t="s">
        <v>820</v>
      </c>
      <c r="J791" s="3" t="s">
        <v>820</v>
      </c>
      <c r="K791" s="5" t="s">
        <v>820</v>
      </c>
    </row>
    <row r="792" spans="1:11" x14ac:dyDescent="0.2">
      <c r="A792" s="1" t="s">
        <v>107</v>
      </c>
      <c r="B792" s="3" t="s">
        <v>5</v>
      </c>
      <c r="C792" s="3" t="s">
        <v>820</v>
      </c>
      <c r="D792" s="3">
        <v>17</v>
      </c>
      <c r="E792" s="3">
        <v>13</v>
      </c>
      <c r="F792" s="5" t="s">
        <v>820</v>
      </c>
      <c r="G792" s="3">
        <v>791</v>
      </c>
      <c r="H792" s="3" t="s">
        <v>820</v>
      </c>
      <c r="I792" s="3" t="s">
        <v>820</v>
      </c>
      <c r="J792" s="3" t="s">
        <v>820</v>
      </c>
      <c r="K792" s="5" t="s">
        <v>820</v>
      </c>
    </row>
    <row r="793" spans="1:11" x14ac:dyDescent="0.2">
      <c r="A793" s="1" t="s">
        <v>716</v>
      </c>
      <c r="B793" s="3" t="s">
        <v>16</v>
      </c>
      <c r="C793" s="3">
        <v>2</v>
      </c>
      <c r="D793" s="3">
        <v>19</v>
      </c>
      <c r="E793" s="3">
        <v>14</v>
      </c>
      <c r="F793" s="5" t="s">
        <v>820</v>
      </c>
      <c r="G793" s="3">
        <v>792</v>
      </c>
      <c r="H793" s="3" t="s">
        <v>820</v>
      </c>
      <c r="I793" s="3" t="s">
        <v>820</v>
      </c>
      <c r="J793" s="3" t="s">
        <v>820</v>
      </c>
      <c r="K793" s="5" t="s">
        <v>820</v>
      </c>
    </row>
    <row r="794" spans="1:11" x14ac:dyDescent="0.2">
      <c r="A794" s="1" t="s">
        <v>609</v>
      </c>
      <c r="B794" s="3" t="s">
        <v>6</v>
      </c>
      <c r="C794" s="3" t="s">
        <v>820</v>
      </c>
      <c r="D794" s="3">
        <v>18</v>
      </c>
      <c r="E794" s="3">
        <v>10</v>
      </c>
      <c r="F794" s="5" t="s">
        <v>820</v>
      </c>
      <c r="G794" s="3">
        <v>793</v>
      </c>
      <c r="H794" s="3" t="s">
        <v>820</v>
      </c>
      <c r="I794" s="3" t="s">
        <v>820</v>
      </c>
      <c r="J794" s="3" t="s">
        <v>820</v>
      </c>
      <c r="K794" s="5" t="s">
        <v>820</v>
      </c>
    </row>
    <row r="795" spans="1:11" x14ac:dyDescent="0.2">
      <c r="A795" s="1" t="s">
        <v>99</v>
      </c>
      <c r="B795" s="3" t="s">
        <v>6</v>
      </c>
      <c r="C795" s="3">
        <v>3</v>
      </c>
      <c r="D795" s="3">
        <v>19</v>
      </c>
      <c r="E795" s="3">
        <v>10</v>
      </c>
      <c r="F795" s="5" t="s">
        <v>820</v>
      </c>
      <c r="G795" s="3">
        <v>794</v>
      </c>
      <c r="H795" s="3" t="s">
        <v>820</v>
      </c>
      <c r="I795" s="3" t="s">
        <v>820</v>
      </c>
      <c r="J795" s="3" t="s">
        <v>820</v>
      </c>
      <c r="K795" s="5" t="s">
        <v>820</v>
      </c>
    </row>
    <row r="796" spans="1:11" x14ac:dyDescent="0.2">
      <c r="A796" s="1" t="s">
        <v>313</v>
      </c>
      <c r="B796" s="3" t="s">
        <v>15</v>
      </c>
      <c r="C796" s="3">
        <v>17</v>
      </c>
      <c r="D796" s="3">
        <v>19</v>
      </c>
      <c r="E796" s="3">
        <v>14</v>
      </c>
      <c r="F796" s="5" t="s">
        <v>820</v>
      </c>
      <c r="G796" s="3">
        <v>795</v>
      </c>
      <c r="H796" s="3" t="s">
        <v>820</v>
      </c>
      <c r="I796" s="3" t="s">
        <v>820</v>
      </c>
      <c r="J796" s="3" t="s">
        <v>820</v>
      </c>
      <c r="K796" s="5" t="s">
        <v>820</v>
      </c>
    </row>
    <row r="797" spans="1:11" x14ac:dyDescent="0.2">
      <c r="A797" s="1" t="s">
        <v>668</v>
      </c>
      <c r="B797" s="3" t="s">
        <v>12</v>
      </c>
      <c r="C797" s="3">
        <v>2</v>
      </c>
      <c r="D797" s="3">
        <v>20</v>
      </c>
      <c r="E797" s="3">
        <v>13</v>
      </c>
      <c r="F797" s="5" t="s">
        <v>820</v>
      </c>
      <c r="G797" s="3">
        <v>796</v>
      </c>
      <c r="H797" s="3" t="s">
        <v>820</v>
      </c>
      <c r="I797" s="3" t="s">
        <v>820</v>
      </c>
      <c r="J797" s="3" t="s">
        <v>820</v>
      </c>
      <c r="K797" s="5" t="s">
        <v>820</v>
      </c>
    </row>
    <row r="798" spans="1:11" x14ac:dyDescent="0.2">
      <c r="A798" s="1" t="s">
        <v>706</v>
      </c>
      <c r="B798" s="3" t="s">
        <v>9</v>
      </c>
      <c r="C798" s="3" t="s">
        <v>820</v>
      </c>
      <c r="D798" s="3">
        <v>20</v>
      </c>
      <c r="E798" s="3">
        <v>10</v>
      </c>
      <c r="F798" s="5" t="s">
        <v>820</v>
      </c>
      <c r="G798" s="3">
        <v>797</v>
      </c>
      <c r="H798" s="3" t="s">
        <v>820</v>
      </c>
      <c r="I798" s="3" t="s">
        <v>820</v>
      </c>
      <c r="J798" s="3" t="s">
        <v>820</v>
      </c>
      <c r="K798" s="5" t="s">
        <v>820</v>
      </c>
    </row>
    <row r="799" spans="1:11" x14ac:dyDescent="0.2">
      <c r="A799" s="1" t="s">
        <v>769</v>
      </c>
      <c r="B799" s="3" t="s">
        <v>1</v>
      </c>
      <c r="C799" s="3" t="s">
        <v>820</v>
      </c>
      <c r="D799" s="3">
        <v>18</v>
      </c>
      <c r="E799" s="3">
        <v>13</v>
      </c>
      <c r="F799" s="5" t="s">
        <v>820</v>
      </c>
      <c r="G799" s="3">
        <v>798</v>
      </c>
      <c r="H799" s="3" t="s">
        <v>820</v>
      </c>
      <c r="I799" s="3" t="s">
        <v>820</v>
      </c>
      <c r="J799" s="3" t="s">
        <v>820</v>
      </c>
      <c r="K799" s="5" t="s">
        <v>820</v>
      </c>
    </row>
    <row r="800" spans="1:11" x14ac:dyDescent="0.2">
      <c r="A800" s="1" t="s">
        <v>204</v>
      </c>
      <c r="B800" s="3" t="s">
        <v>9</v>
      </c>
      <c r="C800" s="3" t="s">
        <v>820</v>
      </c>
      <c r="D800" s="3">
        <v>20</v>
      </c>
      <c r="E800" s="3">
        <v>10</v>
      </c>
      <c r="F800" s="5" t="s">
        <v>820</v>
      </c>
      <c r="G800" s="3">
        <v>799</v>
      </c>
      <c r="H800" s="3" t="s">
        <v>820</v>
      </c>
      <c r="I800" s="3" t="s">
        <v>820</v>
      </c>
      <c r="J800" s="3" t="s">
        <v>820</v>
      </c>
      <c r="K800" s="5" t="s">
        <v>820</v>
      </c>
    </row>
    <row r="801" spans="1:11" x14ac:dyDescent="0.2">
      <c r="A801" s="1" t="s">
        <v>631</v>
      </c>
      <c r="B801" s="3" t="s">
        <v>11</v>
      </c>
      <c r="C801" s="3" t="s">
        <v>820</v>
      </c>
      <c r="D801" s="3">
        <v>22</v>
      </c>
      <c r="E801" s="3">
        <v>12</v>
      </c>
      <c r="F801" s="5" t="s">
        <v>820</v>
      </c>
      <c r="G801" s="3">
        <v>800</v>
      </c>
      <c r="H801" s="3" t="s">
        <v>820</v>
      </c>
      <c r="I801" s="3" t="s">
        <v>820</v>
      </c>
      <c r="J801" s="3" t="s">
        <v>820</v>
      </c>
      <c r="K801" s="5" t="s">
        <v>820</v>
      </c>
    </row>
    <row r="802" spans="1:11" x14ac:dyDescent="0.2">
      <c r="A802" s="1" t="s">
        <v>231</v>
      </c>
      <c r="B802" s="3" t="s">
        <v>14</v>
      </c>
      <c r="C802" s="3">
        <v>17</v>
      </c>
      <c r="D802" s="3">
        <v>19</v>
      </c>
      <c r="E802" s="3">
        <v>12</v>
      </c>
      <c r="F802" s="5" t="s">
        <v>820</v>
      </c>
      <c r="G802" s="3">
        <v>801</v>
      </c>
      <c r="H802" s="3" t="s">
        <v>820</v>
      </c>
      <c r="I802" s="3" t="s">
        <v>820</v>
      </c>
      <c r="J802" s="3" t="s">
        <v>820</v>
      </c>
      <c r="K802" s="5" t="s">
        <v>820</v>
      </c>
    </row>
    <row r="803" spans="1:11" x14ac:dyDescent="0.2">
      <c r="A803" s="1" t="s">
        <v>261</v>
      </c>
      <c r="B803" s="3" t="s">
        <v>12</v>
      </c>
      <c r="C803" s="3" t="s">
        <v>820</v>
      </c>
      <c r="D803" s="3">
        <v>21</v>
      </c>
      <c r="E803" s="3">
        <v>13</v>
      </c>
      <c r="F803" s="5" t="s">
        <v>820</v>
      </c>
      <c r="G803" s="3">
        <v>802</v>
      </c>
      <c r="H803" s="3" t="s">
        <v>820</v>
      </c>
      <c r="I803" s="3" t="s">
        <v>820</v>
      </c>
      <c r="J803" s="3" t="s">
        <v>820</v>
      </c>
      <c r="K803" s="5" t="s">
        <v>820</v>
      </c>
    </row>
    <row r="804" spans="1:11" x14ac:dyDescent="0.2">
      <c r="A804" s="1" t="s">
        <v>291</v>
      </c>
      <c r="B804" s="3" t="s">
        <v>17</v>
      </c>
      <c r="C804" s="3">
        <v>7</v>
      </c>
      <c r="D804" s="3">
        <v>19</v>
      </c>
      <c r="E804" s="3">
        <v>14</v>
      </c>
      <c r="F804" s="5" t="s">
        <v>820</v>
      </c>
      <c r="G804" s="3">
        <v>803</v>
      </c>
      <c r="H804" s="3" t="s">
        <v>820</v>
      </c>
      <c r="I804" s="3" t="s">
        <v>820</v>
      </c>
      <c r="J804" s="3" t="s">
        <v>820</v>
      </c>
      <c r="K804" s="5" t="s">
        <v>820</v>
      </c>
    </row>
    <row r="805" spans="1:11" x14ac:dyDescent="0.2">
      <c r="A805" s="1" t="s">
        <v>50</v>
      </c>
      <c r="B805" s="3" t="s">
        <v>13</v>
      </c>
      <c r="C805" s="3" t="s">
        <v>820</v>
      </c>
      <c r="D805" s="3">
        <v>18</v>
      </c>
      <c r="E805" s="3">
        <v>13</v>
      </c>
      <c r="F805" s="5" t="s">
        <v>820</v>
      </c>
      <c r="G805" s="3">
        <v>804</v>
      </c>
      <c r="H805" s="3" t="s">
        <v>820</v>
      </c>
      <c r="I805" s="3" t="s">
        <v>820</v>
      </c>
      <c r="J805" s="3" t="s">
        <v>820</v>
      </c>
      <c r="K805" s="5" t="s">
        <v>820</v>
      </c>
    </row>
    <row r="806" spans="1:11" x14ac:dyDescent="0.2">
      <c r="A806" s="1" t="s">
        <v>710</v>
      </c>
      <c r="B806" s="3" t="s">
        <v>12</v>
      </c>
      <c r="C806" s="3" t="s">
        <v>820</v>
      </c>
      <c r="D806" s="3">
        <v>19</v>
      </c>
      <c r="E806" s="3">
        <v>13</v>
      </c>
      <c r="F806" s="5" t="s">
        <v>820</v>
      </c>
      <c r="G806" s="3">
        <v>805</v>
      </c>
      <c r="H806" s="3" t="s">
        <v>820</v>
      </c>
      <c r="I806" s="3" t="s">
        <v>820</v>
      </c>
      <c r="J806" s="3" t="s">
        <v>820</v>
      </c>
      <c r="K806" s="5" t="s">
        <v>820</v>
      </c>
    </row>
  </sheetData>
  <autoFilter ref="A1:K806">
    <sortState ref="A2:K806">
      <sortCondition ref="G1:G80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13"/>
  <sheetViews>
    <sheetView workbookViewId="0">
      <selection activeCell="A2" sqref="A2"/>
    </sheetView>
  </sheetViews>
  <sheetFormatPr baseColWidth="10" defaultRowHeight="15" x14ac:dyDescent="0.2"/>
  <cols>
    <col min="1" max="1" width="23.1640625" bestFit="1" customWidth="1"/>
    <col min="2" max="2" width="24.33203125" customWidth="1"/>
    <col min="3" max="3" width="15" style="3" customWidth="1"/>
  </cols>
  <sheetData>
    <row r="1" spans="1:3" x14ac:dyDescent="0.2">
      <c r="A1" s="2" t="s">
        <v>858</v>
      </c>
      <c r="B1" s="2" t="s">
        <v>853</v>
      </c>
      <c r="C1" s="2" t="s">
        <v>867</v>
      </c>
    </row>
    <row r="2" spans="1:3" x14ac:dyDescent="0.2">
      <c r="A2" s="3">
        <v>4</v>
      </c>
      <c r="B2" s="3" t="s">
        <v>859</v>
      </c>
      <c r="C2" s="14">
        <v>100</v>
      </c>
    </row>
    <row r="3" spans="1:3" x14ac:dyDescent="0.2">
      <c r="A3" s="3">
        <v>6</v>
      </c>
      <c r="B3" s="3" t="s">
        <v>860</v>
      </c>
      <c r="C3" s="14">
        <v>200</v>
      </c>
    </row>
    <row r="4" spans="1:3" x14ac:dyDescent="0.2">
      <c r="A4" s="3">
        <v>8</v>
      </c>
      <c r="B4" s="3" t="s">
        <v>861</v>
      </c>
      <c r="C4" s="14">
        <v>300</v>
      </c>
    </row>
    <row r="5" spans="1:3" x14ac:dyDescent="0.2">
      <c r="A5" s="3">
        <v>10</v>
      </c>
      <c r="B5" s="3" t="s">
        <v>862</v>
      </c>
      <c r="C5" s="14">
        <v>400</v>
      </c>
    </row>
    <row r="6" spans="1:3" x14ac:dyDescent="0.2">
      <c r="A6" s="3">
        <v>12</v>
      </c>
      <c r="B6" s="3" t="s">
        <v>863</v>
      </c>
      <c r="C6" s="14">
        <v>500</v>
      </c>
    </row>
    <row r="7" spans="1:3" x14ac:dyDescent="0.2">
      <c r="A7" s="3">
        <v>14</v>
      </c>
      <c r="B7" s="3" t="s">
        <v>864</v>
      </c>
      <c r="C7" s="14">
        <v>600</v>
      </c>
    </row>
    <row r="8" spans="1:3" x14ac:dyDescent="0.2">
      <c r="A8" s="3">
        <v>16</v>
      </c>
      <c r="B8" s="3" t="s">
        <v>865</v>
      </c>
      <c r="C8" s="14">
        <v>700</v>
      </c>
    </row>
    <row r="9" spans="1:3" x14ac:dyDescent="0.2">
      <c r="A9" s="3">
        <v>18</v>
      </c>
      <c r="B9" s="3" t="s">
        <v>866</v>
      </c>
      <c r="C9" s="14">
        <v>800</v>
      </c>
    </row>
    <row r="10" spans="1:3" x14ac:dyDescent="0.2">
      <c r="C10" s="14">
        <v>900</v>
      </c>
    </row>
    <row r="11" spans="1:3" x14ac:dyDescent="0.2">
      <c r="C11" s="14">
        <v>1000</v>
      </c>
    </row>
    <row r="13" spans="1:3" x14ac:dyDescent="0.2">
      <c r="A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6"/>
  <sheetViews>
    <sheetView workbookViewId="0">
      <selection activeCell="A2" sqref="A2"/>
    </sheetView>
  </sheetViews>
  <sheetFormatPr baseColWidth="10" defaultRowHeight="15" x14ac:dyDescent="0.2"/>
  <cols>
    <col min="1" max="1" width="112.1640625" customWidth="1"/>
  </cols>
  <sheetData>
    <row r="1" spans="1:1" ht="36" customHeight="1" x14ac:dyDescent="0.2">
      <c r="A1" s="24" t="s">
        <v>874</v>
      </c>
    </row>
    <row r="2" spans="1:1" ht="73" customHeight="1" x14ac:dyDescent="0.2">
      <c r="A2" s="23" t="s">
        <v>875</v>
      </c>
    </row>
    <row r="3" spans="1:1" ht="73" customHeight="1" x14ac:dyDescent="0.2">
      <c r="A3" s="23" t="s">
        <v>876</v>
      </c>
    </row>
    <row r="4" spans="1:1" ht="73" customHeight="1" x14ac:dyDescent="0.2">
      <c r="A4" s="23" t="s">
        <v>877</v>
      </c>
    </row>
    <row r="5" spans="1:1" ht="73" customHeight="1" x14ac:dyDescent="0.2">
      <c r="A5" s="23" t="s">
        <v>878</v>
      </c>
    </row>
    <row r="6" spans="1:1" ht="73" customHeight="1" x14ac:dyDescent="0.2">
      <c r="A6" s="2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SC2018</vt:lpstr>
      <vt:lpstr>SC2017</vt:lpstr>
      <vt:lpstr>SC2016</vt:lpstr>
      <vt:lpstr>Drop Downs</vt:lpstr>
      <vt:lpstr>Read 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2018-03-19T10:01:07Z</dcterms:modified>
</cp:coreProperties>
</file>