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<sst xmlns="http://schemas.openxmlformats.org/spreadsheetml/2006/main" count="115">
  <si>
    <t>万花</t>
  </si>
  <si>
    <t>钟灵毓秀</t>
  </si>
  <si>
    <t>兰摧玉折</t>
  </si>
  <si>
    <t>商阳指</t>
  </si>
  <si>
    <t>商阳（寒血）</t>
  </si>
  <si>
    <t>阳明指</t>
  </si>
  <si>
    <t>芙蓉并蒂</t>
  </si>
  <si>
    <t>玉石俱焚</t>
  </si>
  <si>
    <t>快雪时晴</t>
  </si>
  <si>
    <t>技能系数</t>
  </si>
  <si>
    <t>固定攻击</t>
  </si>
  <si>
    <t>七秀</t>
  </si>
  <si>
    <t>剑气长江</t>
  </si>
  <si>
    <t>剑破虚空</t>
  </si>
  <si>
    <t>江海凝光</t>
  </si>
  <si>
    <t>玳弦</t>
  </si>
  <si>
    <t>急曲</t>
  </si>
  <si>
    <t>剑心通明</t>
  </si>
  <si>
    <t>剑神无我</t>
  </si>
  <si>
    <t>命中要求</t>
  </si>
  <si>
    <t>无双要求</t>
  </si>
  <si>
    <t>破防上限</t>
  </si>
  <si>
    <t>91木桩</t>
  </si>
  <si>
    <t>92木桩</t>
  </si>
  <si>
    <t>93木桩/XZ</t>
  </si>
  <si>
    <t>94木桩</t>
  </si>
  <si>
    <t>DXC</t>
  </si>
  <si>
    <t>QHL</t>
  </si>
  <si>
    <t>94BOSS</t>
  </si>
  <si>
    <t>个人增益</t>
  </si>
  <si>
    <t>基础攻击</t>
  </si>
  <si>
    <t>会心</t>
  </si>
  <si>
    <t>会效</t>
  </si>
  <si>
    <t>破防</t>
  </si>
  <si>
    <t>急速</t>
  </si>
  <si>
    <t>无双</t>
  </si>
  <si>
    <t>命中</t>
  </si>
  <si>
    <t>剑纯</t>
  </si>
  <si>
    <t>剑气冲天</t>
  </si>
  <si>
    <t>30%基础+30%破防</t>
  </si>
  <si>
    <t>雷·锐刃</t>
  </si>
  <si>
    <t>2套装</t>
  </si>
  <si>
    <t>10%无我</t>
  </si>
  <si>
    <t>雷·激流</t>
  </si>
  <si>
    <t>4套装</t>
  </si>
  <si>
    <t>10%无我+10%基础</t>
  </si>
  <si>
    <t>雷·斩铁</t>
  </si>
  <si>
    <t>碎星辰</t>
  </si>
  <si>
    <t>5%会心+10%会效</t>
  </si>
  <si>
    <t>雷·灭气</t>
  </si>
  <si>
    <t>雷·痛切</t>
  </si>
  <si>
    <t>团队增益</t>
  </si>
  <si>
    <t>傲雪</t>
  </si>
  <si>
    <t>激雷</t>
  </si>
  <si>
    <t>20%破防</t>
  </si>
  <si>
    <t>水·锐刃</t>
  </si>
  <si>
    <t>致残</t>
  </si>
  <si>
    <t>2%易伤</t>
  </si>
  <si>
    <t>水·激流</t>
  </si>
  <si>
    <t>致伤</t>
  </si>
  <si>
    <t>1%易伤</t>
  </si>
  <si>
    <t>水·痛切</t>
  </si>
  <si>
    <t>惊羽</t>
  </si>
  <si>
    <t>千里无痕</t>
  </si>
  <si>
    <t>10%易伤</t>
  </si>
  <si>
    <t>水·无双</t>
  </si>
  <si>
    <t>明教T</t>
  </si>
  <si>
    <t>戒火斩</t>
  </si>
  <si>
    <t>3%易伤</t>
  </si>
  <si>
    <t>水·锐眼</t>
  </si>
  <si>
    <t>毒经</t>
  </si>
  <si>
    <t>蛇影枯残</t>
  </si>
  <si>
    <t>6%易伤</t>
  </si>
  <si>
    <t>水·急速</t>
  </si>
  <si>
    <t>藏剑</t>
  </si>
  <si>
    <t>梅隐香</t>
  </si>
  <si>
    <t>命中61点+破防20%</t>
  </si>
  <si>
    <t>风·痛切</t>
  </si>
  <si>
    <t>丐帮</t>
  </si>
  <si>
    <t>酒中仙</t>
  </si>
  <si>
    <t>10%会心</t>
  </si>
  <si>
    <t>风·斩铁</t>
  </si>
  <si>
    <t>风·灭气</t>
  </si>
  <si>
    <t>大旗</t>
  </si>
  <si>
    <t>20%伤害加成</t>
  </si>
  <si>
    <t>身法</t>
  </si>
  <si>
    <t>依山观澜阵</t>
  </si>
  <si>
    <t>降龙伏虎阵</t>
  </si>
  <si>
    <t>20%+30%*覆盖率+600*覆盖率</t>
  </si>
  <si>
    <t>北斗七星阵</t>
  </si>
  <si>
    <t>卫公折冲阵</t>
  </si>
  <si>
    <t>医术增强</t>
  </si>
  <si>
    <t>尚·上品万花丹</t>
  </si>
  <si>
    <t>尚·上品亢龙丹</t>
  </si>
  <si>
    <t>中品聚元丹</t>
  </si>
  <si>
    <t>医术辅助</t>
  </si>
  <si>
    <t>健体香囊</t>
  </si>
  <si>
    <t>润肺香囊</t>
  </si>
  <si>
    <t>尚·桂枝香囊</t>
  </si>
  <si>
    <t>烹饪辅助</t>
  </si>
  <si>
    <t>佳·君子知身汤</t>
  </si>
  <si>
    <t>烹饪增强</t>
  </si>
  <si>
    <t>佳·麻香软骨脆</t>
  </si>
  <si>
    <t>佳·芋丝蒸肉糕</t>
  </si>
  <si>
    <t>佳·佛手排骨</t>
  </si>
  <si>
    <t>固·安戎·熔锭（外伤）</t>
  </si>
  <si>
    <t>小袖气</t>
  </si>
  <si>
    <t>大袖气</t>
  </si>
  <si>
    <t>煮烂的戏凤饺子</t>
  </si>
  <si>
    <t>戏凤饺</t>
  </si>
  <si>
    <t>红烧青鱼</t>
  </si>
  <si>
    <t>五彩球·蓝</t>
  </si>
  <si>
    <t>曼舞</t>
  </si>
  <si>
    <t>芙蓉出水宴</t>
  </si>
  <si>
    <t>撼如雷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</si>
</sst>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9">
    <font>
      <sz val="11"/>
      <color indexed="8"/>
      <name val="宋体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color indexed="8"/>
      <name val="Microsoft YaHei UI"/>
      <charset val="134"/>
    </font>
    <font>
      <sz val="9"/>
      <color indexed="8"/>
      <name val="Microsoft YaHei UI"/>
      <charset val="134"/>
    </font>
    <font>
      <sz val="9"/>
      <name val="微软雅黑"/>
      <charset val="134"/>
    </font>
    <font>
      <b/>
      <sz val="9"/>
      <color indexed="9"/>
      <name val="微软雅黑"/>
      <charset val="134"/>
    </font>
    <font>
      <sz val="9"/>
      <color indexed="60"/>
      <name val="Microsoft YaHei UI"/>
      <charset val="134"/>
    </font>
    <font>
      <sz val="9"/>
      <color indexed="12"/>
      <name val="Microsoft YaHei U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left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NumberFormat="1" applyFont="1" applyFill="1" applyBorder="1" applyAlignment="1" applyProtection="1">
      <alignment horizontal="center" vertical="center"/>
      <protection hidden="1"/>
    </xf>
    <xf numFmtId="10" fontId="5" fillId="2" borderId="1" xfId="0" applyNumberFormat="1" applyFont="1" applyFill="1" applyBorder="1" applyAlignment="1" applyProtection="1">
      <alignment horizontal="left" vertical="center"/>
      <protection hidden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>
      <alignment horizontal="left" vertical="center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81"/>
  <sheetViews>
    <sheetView tabSelected="1" workbookViewId="0">
      <selection activeCell="B82" sqref="B82"/>
    </sheetView>
  </sheetViews>
  <sheetFormatPr defaultColWidth="9" defaultRowHeight="14.25"/>
  <cols>
    <col min="1" max="1" width="14" style="1" customWidth="1"/>
    <col min="2" max="3" width="9" style="2"/>
    <col min="4" max="4" width="11.125" style="2"/>
    <col min="5" max="7" width="9" style="2"/>
    <col min="8" max="8" width="11.125" style="2"/>
    <col min="9" max="16384" width="9" style="2"/>
  </cols>
  <sheetData>
    <row r="2" spans="1:9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5" t="s">
        <v>9</v>
      </c>
      <c r="B3" s="4">
        <v>0.228</v>
      </c>
      <c r="C3" s="4">
        <v>0.233</v>
      </c>
      <c r="D3" s="4">
        <v>0.21</v>
      </c>
      <c r="E3" s="4">
        <v>0.275</v>
      </c>
      <c r="F3" s="4">
        <v>0.822</v>
      </c>
      <c r="G3" s="4">
        <v>0.333</v>
      </c>
      <c r="H3" s="4">
        <v>0.333</v>
      </c>
      <c r="I3" s="4">
        <v>0.4375</v>
      </c>
    </row>
    <row r="4" spans="1:9">
      <c r="A4" s="5" t="s">
        <v>10</v>
      </c>
      <c r="B4" s="4">
        <v>145</v>
      </c>
      <c r="C4" s="4">
        <v>152</v>
      </c>
      <c r="D4" s="4">
        <v>247</v>
      </c>
      <c r="E4" s="4"/>
      <c r="F4" s="4">
        <v>444</v>
      </c>
      <c r="G4" s="4">
        <v>35</v>
      </c>
      <c r="H4" s="4">
        <v>404</v>
      </c>
      <c r="I4" s="4">
        <v>320</v>
      </c>
    </row>
    <row r="7" spans="1:9">
      <c r="A7" s="6" t="s">
        <v>11</v>
      </c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12"/>
    </row>
    <row r="8" spans="1:9">
      <c r="A8" s="8" t="s">
        <v>9</v>
      </c>
      <c r="B8" s="7">
        <v>0.79</v>
      </c>
      <c r="C8" s="7">
        <v>1.26</v>
      </c>
      <c r="D8" s="7">
        <v>0.3323</v>
      </c>
      <c r="E8" s="7">
        <v>0.396</v>
      </c>
      <c r="F8" s="7">
        <v>0.148</v>
      </c>
      <c r="G8" s="7">
        <v>0.0833</v>
      </c>
      <c r="H8" s="7">
        <v>0.1875</v>
      </c>
      <c r="I8" s="12"/>
    </row>
    <row r="9" spans="1:9">
      <c r="A9" s="8" t="s">
        <v>10</v>
      </c>
      <c r="B9" s="7">
        <v>523</v>
      </c>
      <c r="C9" s="7">
        <v>256</v>
      </c>
      <c r="D9" s="7">
        <v>215</v>
      </c>
      <c r="E9" s="7">
        <v>201</v>
      </c>
      <c r="F9" s="7">
        <v>104</v>
      </c>
      <c r="G9" s="7">
        <v>316</v>
      </c>
      <c r="H9" s="7">
        <v>32</v>
      </c>
      <c r="I9" s="12"/>
    </row>
    <row r="14" ht="13.5" spans="1:4">
      <c r="A14" s="8"/>
      <c r="B14" s="7" t="s">
        <v>19</v>
      </c>
      <c r="C14" s="7" t="s">
        <v>20</v>
      </c>
      <c r="D14" s="7" t="s">
        <v>21</v>
      </c>
    </row>
    <row r="15" spans="1:4">
      <c r="A15" s="9" t="s">
        <v>22</v>
      </c>
      <c r="B15" s="10">
        <v>1.025</v>
      </c>
      <c r="C15" s="10">
        <v>0.15</v>
      </c>
      <c r="D15" s="7">
        <f>5964.678*0.75+290</f>
        <v>4763.5085</v>
      </c>
    </row>
    <row r="16" spans="1:4">
      <c r="A16" s="9" t="s">
        <v>23</v>
      </c>
      <c r="B16" s="10">
        <v>1.05</v>
      </c>
      <c r="C16" s="10">
        <v>0.2</v>
      </c>
      <c r="D16" s="7">
        <f>6201.956*0.75+570</f>
        <v>5221.467</v>
      </c>
    </row>
    <row r="17" spans="1:4">
      <c r="A17" s="9" t="s">
        <v>24</v>
      </c>
      <c r="B17" s="10">
        <v>1.1</v>
      </c>
      <c r="C17" s="10">
        <v>0.25</v>
      </c>
      <c r="D17" s="7">
        <f t="shared" ref="D17:D20" si="0">6439.234*0.75+873</f>
        <v>5702.4255</v>
      </c>
    </row>
    <row r="18" spans="1:4">
      <c r="A18" s="9" t="s">
        <v>25</v>
      </c>
      <c r="B18" s="10">
        <v>1.2</v>
      </c>
      <c r="C18" s="10">
        <v>0.3</v>
      </c>
      <c r="D18" s="7">
        <f>6676.512*0.75+1145</f>
        <v>6152.384</v>
      </c>
    </row>
    <row r="19" spans="1:4">
      <c r="A19" s="9" t="s">
        <v>26</v>
      </c>
      <c r="B19" s="10">
        <v>1.1</v>
      </c>
      <c r="C19" s="10">
        <v>0.25</v>
      </c>
      <c r="D19" s="7">
        <f>6439.234*0.75+873</f>
        <v>5702.4255</v>
      </c>
    </row>
    <row r="20" spans="1:4">
      <c r="A20" s="9" t="s">
        <v>27</v>
      </c>
      <c r="B20" s="10">
        <v>1.1</v>
      </c>
      <c r="C20" s="10">
        <v>0.35</v>
      </c>
      <c r="D20" s="7">
        <f>6439.234*0.75+873</f>
        <v>5702.4255</v>
      </c>
    </row>
    <row r="21" spans="1:4">
      <c r="A21" s="9" t="s">
        <v>28</v>
      </c>
      <c r="B21" s="10">
        <v>1.2</v>
      </c>
      <c r="C21" s="10">
        <v>0.35</v>
      </c>
      <c r="D21" s="7">
        <f>6676.512*0.75+1145</f>
        <v>6152.384</v>
      </c>
    </row>
    <row r="24" spans="11:11">
      <c r="K24" s="18" t="s">
        <v>29</v>
      </c>
    </row>
    <row r="25" spans="1:12">
      <c r="A25" s="11"/>
      <c r="B25" s="12" t="s">
        <v>30</v>
      </c>
      <c r="C25" s="12" t="s">
        <v>31</v>
      </c>
      <c r="D25" s="12" t="s">
        <v>32</v>
      </c>
      <c r="E25" s="12" t="s">
        <v>33</v>
      </c>
      <c r="F25" s="12" t="s">
        <v>34</v>
      </c>
      <c r="G25" s="12" t="s">
        <v>35</v>
      </c>
      <c r="H25" s="12" t="s">
        <v>36</v>
      </c>
      <c r="J25" s="2" t="s">
        <v>37</v>
      </c>
      <c r="K25" s="18" t="s">
        <v>38</v>
      </c>
      <c r="L25" s="18" t="s">
        <v>39</v>
      </c>
    </row>
    <row r="26" spans="1:12">
      <c r="A26" s="11" t="s">
        <v>40</v>
      </c>
      <c r="B26" s="12">
        <v>1265</v>
      </c>
      <c r="C26" s="12">
        <v>480</v>
      </c>
      <c r="D26" s="12"/>
      <c r="E26" s="12"/>
      <c r="F26" s="12"/>
      <c r="G26" s="12"/>
      <c r="H26" s="12"/>
      <c r="K26" s="18" t="s">
        <v>41</v>
      </c>
      <c r="L26" s="18" t="s">
        <v>42</v>
      </c>
    </row>
    <row r="27" spans="1:12">
      <c r="A27" s="11" t="s">
        <v>43</v>
      </c>
      <c r="B27" s="12">
        <v>1518</v>
      </c>
      <c r="C27" s="12">
        <v>480</v>
      </c>
      <c r="D27" s="12"/>
      <c r="E27" s="12"/>
      <c r="F27" s="12"/>
      <c r="G27" s="12"/>
      <c r="H27" s="12"/>
      <c r="K27" s="18" t="s">
        <v>44</v>
      </c>
      <c r="L27" s="18" t="s">
        <v>45</v>
      </c>
    </row>
    <row r="28" spans="1:12">
      <c r="A28" s="11" t="s">
        <v>46</v>
      </c>
      <c r="B28" s="12"/>
      <c r="C28" s="12">
        <v>480</v>
      </c>
      <c r="D28" s="12"/>
      <c r="E28" s="12">
        <v>1120</v>
      </c>
      <c r="F28" s="12"/>
      <c r="G28" s="12"/>
      <c r="H28" s="12"/>
      <c r="K28" s="2" t="s">
        <v>47</v>
      </c>
      <c r="L28" s="2" t="s">
        <v>48</v>
      </c>
    </row>
    <row r="29" spans="1:8">
      <c r="A29" s="11" t="s">
        <v>49</v>
      </c>
      <c r="B29" s="12"/>
      <c r="C29" s="12">
        <v>480</v>
      </c>
      <c r="D29" s="12"/>
      <c r="E29" s="12">
        <v>1120</v>
      </c>
      <c r="F29" s="12"/>
      <c r="G29" s="12"/>
      <c r="H29" s="12"/>
    </row>
    <row r="30" spans="1:11">
      <c r="A30" s="11" t="s">
        <v>50</v>
      </c>
      <c r="B30" s="12"/>
      <c r="C30" s="12">
        <v>480</v>
      </c>
      <c r="D30" s="12">
        <v>1120</v>
      </c>
      <c r="E30" s="12"/>
      <c r="F30" s="12"/>
      <c r="G30" s="12"/>
      <c r="H30" s="12"/>
      <c r="K30" s="2" t="s">
        <v>51</v>
      </c>
    </row>
    <row r="31" spans="1:12">
      <c r="A31" s="11" t="s">
        <v>50</v>
      </c>
      <c r="B31" s="12"/>
      <c r="C31" s="12">
        <v>480</v>
      </c>
      <c r="D31" s="12">
        <v>1120</v>
      </c>
      <c r="E31" s="12"/>
      <c r="F31" s="12"/>
      <c r="G31" s="12"/>
      <c r="H31" s="12"/>
      <c r="J31" s="18" t="s">
        <v>52</v>
      </c>
      <c r="K31" s="18" t="s">
        <v>53</v>
      </c>
      <c r="L31" s="18" t="s">
        <v>54</v>
      </c>
    </row>
    <row r="32" spans="1:12">
      <c r="A32" s="11" t="s">
        <v>55</v>
      </c>
      <c r="B32" s="12">
        <v>450</v>
      </c>
      <c r="C32" s="12"/>
      <c r="D32" s="12"/>
      <c r="E32" s="12"/>
      <c r="F32" s="12"/>
      <c r="G32" s="12"/>
      <c r="H32" s="12"/>
      <c r="J32" s="18"/>
      <c r="K32" s="18" t="s">
        <v>56</v>
      </c>
      <c r="L32" s="18" t="s">
        <v>57</v>
      </c>
    </row>
    <row r="33" spans="1:12">
      <c r="A33" s="11" t="s">
        <v>58</v>
      </c>
      <c r="B33" s="12">
        <v>540</v>
      </c>
      <c r="C33" s="12"/>
      <c r="D33" s="12"/>
      <c r="E33" s="12"/>
      <c r="F33" s="12"/>
      <c r="G33" s="12"/>
      <c r="H33" s="12"/>
      <c r="J33" s="18"/>
      <c r="K33" s="18" t="s">
        <v>59</v>
      </c>
      <c r="L33" s="18" t="s">
        <v>60</v>
      </c>
    </row>
    <row r="34" spans="1:12">
      <c r="A34" s="11" t="s">
        <v>61</v>
      </c>
      <c r="B34" s="12"/>
      <c r="C34" s="12">
        <v>504</v>
      </c>
      <c r="D34" s="12">
        <v>1176</v>
      </c>
      <c r="E34" s="12"/>
      <c r="F34" s="12"/>
      <c r="G34" s="12"/>
      <c r="H34" s="12"/>
      <c r="J34" s="18" t="s">
        <v>62</v>
      </c>
      <c r="K34" s="18" t="s">
        <v>63</v>
      </c>
      <c r="L34" s="18" t="s">
        <v>64</v>
      </c>
    </row>
    <row r="35" spans="1:12">
      <c r="A35" s="11" t="s">
        <v>65</v>
      </c>
      <c r="B35" s="12"/>
      <c r="C35" s="12"/>
      <c r="D35" s="12"/>
      <c r="E35" s="12"/>
      <c r="F35" s="12"/>
      <c r="G35" s="12">
        <v>400</v>
      </c>
      <c r="H35" s="12"/>
      <c r="J35" s="18" t="s">
        <v>66</v>
      </c>
      <c r="K35" s="18" t="s">
        <v>67</v>
      </c>
      <c r="L35" s="18" t="s">
        <v>68</v>
      </c>
    </row>
    <row r="36" spans="1:12">
      <c r="A36" s="11" t="s">
        <v>69</v>
      </c>
      <c r="B36" s="12"/>
      <c r="C36" s="12"/>
      <c r="D36" s="12"/>
      <c r="E36" s="12"/>
      <c r="F36" s="12"/>
      <c r="G36" s="12"/>
      <c r="H36" s="12">
        <v>400</v>
      </c>
      <c r="J36" s="18" t="s">
        <v>70</v>
      </c>
      <c r="K36" s="18" t="s">
        <v>71</v>
      </c>
      <c r="L36" s="18" t="s">
        <v>72</v>
      </c>
    </row>
    <row r="37" spans="1:12">
      <c r="A37" s="11" t="s">
        <v>73</v>
      </c>
      <c r="B37" s="12"/>
      <c r="C37" s="12"/>
      <c r="D37" s="12"/>
      <c r="E37" s="12"/>
      <c r="F37" s="12">
        <v>400</v>
      </c>
      <c r="G37" s="12"/>
      <c r="H37" s="12"/>
      <c r="J37" s="2" t="s">
        <v>74</v>
      </c>
      <c r="K37" s="2" t="s">
        <v>75</v>
      </c>
      <c r="L37" s="2" t="s">
        <v>76</v>
      </c>
    </row>
    <row r="38" spans="1:12">
      <c r="A38" s="11" t="s">
        <v>77</v>
      </c>
      <c r="B38" s="12"/>
      <c r="C38" s="12">
        <v>200</v>
      </c>
      <c r="D38" s="12">
        <v>500</v>
      </c>
      <c r="E38" s="12"/>
      <c r="F38" s="12"/>
      <c r="G38" s="12"/>
      <c r="H38" s="12"/>
      <c r="J38" s="2" t="s">
        <v>78</v>
      </c>
      <c r="K38" s="2" t="s">
        <v>79</v>
      </c>
      <c r="L38" s="2" t="s">
        <v>80</v>
      </c>
    </row>
    <row r="39" spans="1:8">
      <c r="A39" s="11" t="s">
        <v>81</v>
      </c>
      <c r="B39" s="12"/>
      <c r="C39" s="12"/>
      <c r="D39" s="12"/>
      <c r="E39" s="12">
        <v>1920</v>
      </c>
      <c r="F39" s="12"/>
      <c r="G39" s="12"/>
      <c r="H39" s="12"/>
    </row>
    <row r="40" spans="1:12">
      <c r="A40" s="11" t="s">
        <v>82</v>
      </c>
      <c r="B40" s="12"/>
      <c r="C40" s="12"/>
      <c r="D40" s="12"/>
      <c r="E40" s="12">
        <v>1680</v>
      </c>
      <c r="F40" s="12"/>
      <c r="G40" s="12"/>
      <c r="H40" s="12"/>
      <c r="K40" s="18" t="s">
        <v>83</v>
      </c>
      <c r="L40" s="18" t="s">
        <v>84</v>
      </c>
    </row>
    <row r="44" spans="1:7">
      <c r="A44" s="11"/>
      <c r="B44" s="12" t="s">
        <v>30</v>
      </c>
      <c r="C44" s="12" t="s">
        <v>31</v>
      </c>
      <c r="D44" s="12" t="s">
        <v>32</v>
      </c>
      <c r="E44" s="12" t="s">
        <v>33</v>
      </c>
      <c r="F44" s="12" t="s">
        <v>36</v>
      </c>
      <c r="G44" s="12" t="s">
        <v>85</v>
      </c>
    </row>
    <row r="45" spans="1:7">
      <c r="A45" s="11" t="s">
        <v>86</v>
      </c>
      <c r="B45" s="13">
        <v>0.0497</v>
      </c>
      <c r="C45" s="12"/>
      <c r="D45" s="14">
        <v>0.2</v>
      </c>
      <c r="E45" s="12"/>
      <c r="F45" s="14">
        <v>0.03</v>
      </c>
      <c r="G45" s="14">
        <v>0.03</v>
      </c>
    </row>
    <row r="46" spans="1:7">
      <c r="A46" s="11" t="s">
        <v>87</v>
      </c>
      <c r="B46" s="13">
        <v>0.0497</v>
      </c>
      <c r="C46" s="12"/>
      <c r="D46" s="12"/>
      <c r="E46" s="12" t="s">
        <v>88</v>
      </c>
      <c r="F46" s="12"/>
      <c r="G46" s="12"/>
    </row>
    <row r="47" spans="1:7">
      <c r="A47" s="11" t="s">
        <v>89</v>
      </c>
      <c r="B47" s="12"/>
      <c r="C47" s="14">
        <v>0.08</v>
      </c>
      <c r="D47" s="14">
        <v>0.2</v>
      </c>
      <c r="E47" s="12"/>
      <c r="F47" s="14">
        <v>0.03</v>
      </c>
      <c r="G47" s="12"/>
    </row>
    <row r="48" spans="1:7">
      <c r="A48" s="11" t="s">
        <v>90</v>
      </c>
      <c r="B48" s="13">
        <v>0.0497</v>
      </c>
      <c r="C48" s="12"/>
      <c r="D48" s="12"/>
      <c r="E48" s="14">
        <v>0.2</v>
      </c>
      <c r="F48" s="12"/>
      <c r="G48" s="12"/>
    </row>
    <row r="52" ht="13.5" spans="1:9">
      <c r="A52" s="15"/>
      <c r="B52" s="16"/>
      <c r="C52" s="16"/>
      <c r="D52" s="16"/>
      <c r="E52" s="16"/>
      <c r="F52" s="16"/>
      <c r="G52" s="16"/>
      <c r="H52" s="16"/>
      <c r="I52" s="16"/>
    </row>
    <row r="53" spans="1:9">
      <c r="A53" s="17" t="s">
        <v>91</v>
      </c>
      <c r="B53" s="12" t="s">
        <v>30</v>
      </c>
      <c r="C53" s="12" t="s">
        <v>31</v>
      </c>
      <c r="D53" s="12" t="s">
        <v>32</v>
      </c>
      <c r="E53" s="12" t="s">
        <v>33</v>
      </c>
      <c r="F53" s="12" t="s">
        <v>34</v>
      </c>
      <c r="G53" s="12" t="s">
        <v>35</v>
      </c>
      <c r="H53" s="12" t="s">
        <v>36</v>
      </c>
      <c r="I53" s="12" t="s">
        <v>85</v>
      </c>
    </row>
    <row r="54" spans="1:9">
      <c r="A54" s="8" t="s">
        <v>92</v>
      </c>
      <c r="B54" s="12"/>
      <c r="C54" s="12"/>
      <c r="D54" s="12">
        <f>292/1800</f>
        <v>0.162222222222222</v>
      </c>
      <c r="E54" s="12"/>
      <c r="F54" s="12"/>
      <c r="G54" s="12"/>
      <c r="H54" s="12"/>
      <c r="I54" s="12"/>
    </row>
    <row r="55" spans="1:9">
      <c r="A55" s="8" t="s">
        <v>93</v>
      </c>
      <c r="B55" s="12">
        <v>330</v>
      </c>
      <c r="C55" s="12"/>
      <c r="D55" s="12"/>
      <c r="E55" s="12"/>
      <c r="F55" s="12"/>
      <c r="G55" s="12"/>
      <c r="H55" s="12"/>
      <c r="I55" s="12"/>
    </row>
    <row r="56" spans="1:9">
      <c r="A56" s="8" t="s">
        <v>94</v>
      </c>
      <c r="B56" s="12"/>
      <c r="C56" s="12"/>
      <c r="D56" s="12"/>
      <c r="E56" s="12"/>
      <c r="F56" s="12"/>
      <c r="G56" s="12"/>
      <c r="H56" s="12">
        <f>195/4500</f>
        <v>0.0433333333333333</v>
      </c>
      <c r="I56" s="12"/>
    </row>
    <row r="57" spans="1:9">
      <c r="A57" s="15"/>
      <c r="B57" s="12"/>
      <c r="C57" s="12"/>
      <c r="D57" s="12"/>
      <c r="E57" s="12"/>
      <c r="F57" s="12"/>
      <c r="G57" s="12"/>
      <c r="H57" s="12"/>
      <c r="I57" s="12"/>
    </row>
    <row r="58" spans="1:9">
      <c r="A58" s="17" t="s">
        <v>95</v>
      </c>
      <c r="B58" s="12" t="s">
        <v>30</v>
      </c>
      <c r="C58" s="12" t="s">
        <v>31</v>
      </c>
      <c r="D58" s="12" t="s">
        <v>32</v>
      </c>
      <c r="E58" s="12" t="s">
        <v>33</v>
      </c>
      <c r="F58" s="12" t="s">
        <v>34</v>
      </c>
      <c r="G58" s="12" t="s">
        <v>35</v>
      </c>
      <c r="H58" s="12" t="s">
        <v>36</v>
      </c>
      <c r="I58" s="12" t="s">
        <v>85</v>
      </c>
    </row>
    <row r="59" spans="1:9">
      <c r="A59" s="8" t="s">
        <v>96</v>
      </c>
      <c r="B59" s="12"/>
      <c r="C59" s="12"/>
      <c r="D59" s="12"/>
      <c r="E59" s="12">
        <v>195</v>
      </c>
      <c r="F59" s="12"/>
      <c r="G59" s="12"/>
      <c r="H59" s="12"/>
      <c r="I59" s="12"/>
    </row>
    <row r="60" spans="1:9">
      <c r="A60" s="8" t="s">
        <v>97</v>
      </c>
      <c r="B60" s="12"/>
      <c r="C60" s="12"/>
      <c r="D60" s="12">
        <f>195/1800</f>
        <v>0.108333333333333</v>
      </c>
      <c r="E60" s="12"/>
      <c r="F60" s="12"/>
      <c r="G60" s="12"/>
      <c r="H60" s="12"/>
      <c r="I60" s="12"/>
    </row>
    <row r="61" spans="1:9">
      <c r="A61" s="8" t="s">
        <v>98</v>
      </c>
      <c r="B61" s="12"/>
      <c r="C61" s="12"/>
      <c r="D61" s="12"/>
      <c r="E61" s="12"/>
      <c r="F61" s="12"/>
      <c r="G61" s="12"/>
      <c r="H61" s="12"/>
      <c r="I61" s="12">
        <v>110</v>
      </c>
    </row>
    <row r="62" spans="1:9">
      <c r="A62" s="15"/>
      <c r="B62" s="12"/>
      <c r="C62" s="12"/>
      <c r="D62" s="12"/>
      <c r="E62" s="12"/>
      <c r="F62" s="12"/>
      <c r="G62" s="12"/>
      <c r="H62" s="12"/>
      <c r="I62" s="12"/>
    </row>
    <row r="63" spans="1:9">
      <c r="A63" s="17" t="s">
        <v>99</v>
      </c>
      <c r="B63" s="12" t="s">
        <v>30</v>
      </c>
      <c r="C63" s="12" t="s">
        <v>31</v>
      </c>
      <c r="D63" s="12" t="s">
        <v>32</v>
      </c>
      <c r="E63" s="12" t="s">
        <v>33</v>
      </c>
      <c r="F63" s="12" t="s">
        <v>34</v>
      </c>
      <c r="G63" s="12" t="s">
        <v>35</v>
      </c>
      <c r="H63" s="12" t="s">
        <v>36</v>
      </c>
      <c r="I63" s="12" t="s">
        <v>85</v>
      </c>
    </row>
    <row r="64" spans="1:9">
      <c r="A64" s="8" t="s">
        <v>100</v>
      </c>
      <c r="B64" s="12"/>
      <c r="C64" s="12"/>
      <c r="D64" s="12"/>
      <c r="E64" s="12"/>
      <c r="F64" s="12"/>
      <c r="G64" s="12"/>
      <c r="H64" s="12"/>
      <c r="I64" s="12">
        <v>73</v>
      </c>
    </row>
    <row r="65" spans="1:9">
      <c r="A65" s="15"/>
      <c r="B65" s="12"/>
      <c r="C65" s="12"/>
      <c r="D65" s="12"/>
      <c r="E65" s="12"/>
      <c r="F65" s="12"/>
      <c r="G65" s="12"/>
      <c r="H65" s="12"/>
      <c r="I65" s="12"/>
    </row>
    <row r="66" spans="1:9">
      <c r="A66" s="17" t="s">
        <v>101</v>
      </c>
      <c r="B66" s="12" t="s">
        <v>30</v>
      </c>
      <c r="C66" s="12" t="s">
        <v>31</v>
      </c>
      <c r="D66" s="12" t="s">
        <v>32</v>
      </c>
      <c r="E66" s="12" t="s">
        <v>33</v>
      </c>
      <c r="F66" s="12" t="s">
        <v>34</v>
      </c>
      <c r="G66" s="12" t="s">
        <v>35</v>
      </c>
      <c r="H66" s="12" t="s">
        <v>36</v>
      </c>
      <c r="I66" s="12" t="s">
        <v>85</v>
      </c>
    </row>
    <row r="67" spans="1:9">
      <c r="A67" s="8" t="s">
        <v>102</v>
      </c>
      <c r="B67" s="12">
        <v>220</v>
      </c>
      <c r="C67" s="12"/>
      <c r="D67" s="12"/>
      <c r="E67" s="12"/>
      <c r="F67" s="12"/>
      <c r="G67" s="12"/>
      <c r="H67" s="12"/>
      <c r="I67" s="12"/>
    </row>
    <row r="68" spans="1:9">
      <c r="A68" s="8" t="s">
        <v>103</v>
      </c>
      <c r="B68" s="12"/>
      <c r="C68" s="12"/>
      <c r="D68" s="12"/>
      <c r="E68" s="12">
        <v>195</v>
      </c>
      <c r="F68" s="12"/>
      <c r="G68" s="12"/>
      <c r="H68" s="12"/>
      <c r="I68" s="12"/>
    </row>
    <row r="69" spans="1:9">
      <c r="A69" s="8" t="s">
        <v>104</v>
      </c>
      <c r="B69" s="12"/>
      <c r="C69" s="12"/>
      <c r="D69" s="12">
        <f>195/1800</f>
        <v>0.108333333333333</v>
      </c>
      <c r="E69" s="12"/>
      <c r="F69" s="12"/>
      <c r="G69" s="12"/>
      <c r="H69" s="12"/>
      <c r="I69" s="12"/>
    </row>
    <row r="70" spans="1:9">
      <c r="A70" s="15"/>
      <c r="B70" s="12"/>
      <c r="C70" s="12"/>
      <c r="D70" s="12"/>
      <c r="E70" s="12"/>
      <c r="F70" s="12"/>
      <c r="G70" s="12"/>
      <c r="H70" s="12"/>
      <c r="I70" s="12"/>
    </row>
    <row r="71" spans="1:9">
      <c r="A71" s="19"/>
      <c r="B71" s="12" t="s">
        <v>30</v>
      </c>
      <c r="C71" s="12" t="s">
        <v>31</v>
      </c>
      <c r="D71" s="12" t="s">
        <v>32</v>
      </c>
      <c r="E71" s="12" t="s">
        <v>33</v>
      </c>
      <c r="F71" s="12" t="s">
        <v>34</v>
      </c>
      <c r="G71" s="12" t="s">
        <v>35</v>
      </c>
      <c r="H71" s="12" t="s">
        <v>36</v>
      </c>
      <c r="I71" s="12" t="s">
        <v>85</v>
      </c>
    </row>
    <row r="72" spans="1:9">
      <c r="A72" s="8" t="s">
        <v>105</v>
      </c>
      <c r="B72" s="12">
        <v>220</v>
      </c>
      <c r="C72" s="12"/>
      <c r="D72" s="12"/>
      <c r="E72" s="12"/>
      <c r="F72" s="12"/>
      <c r="G72" s="12"/>
      <c r="H72" s="12"/>
      <c r="I72" s="12"/>
    </row>
    <row r="73" spans="1:9">
      <c r="A73" s="8" t="s">
        <v>106</v>
      </c>
      <c r="B73" s="12"/>
      <c r="C73" s="12"/>
      <c r="D73" s="12"/>
      <c r="E73" s="12"/>
      <c r="F73" s="12"/>
      <c r="G73" s="12"/>
      <c r="H73" s="12"/>
      <c r="I73" s="12">
        <v>37</v>
      </c>
    </row>
    <row r="74" spans="1:9">
      <c r="A74" s="8" t="s">
        <v>107</v>
      </c>
      <c r="B74" s="12"/>
      <c r="C74" s="12"/>
      <c r="D74" s="12"/>
      <c r="E74" s="12"/>
      <c r="F74" s="12"/>
      <c r="G74" s="12"/>
      <c r="H74" s="12"/>
      <c r="I74" s="12">
        <v>74</v>
      </c>
    </row>
    <row r="75" spans="1:9">
      <c r="A75" s="8" t="s">
        <v>108</v>
      </c>
      <c r="B75" s="12"/>
      <c r="C75" s="12"/>
      <c r="D75" s="12"/>
      <c r="E75" s="12"/>
      <c r="F75" s="12"/>
      <c r="G75" s="12"/>
      <c r="H75" s="12"/>
      <c r="I75" s="12">
        <v>15</v>
      </c>
    </row>
    <row r="76" spans="1:9">
      <c r="A76" s="8" t="s">
        <v>109</v>
      </c>
      <c r="B76" s="12"/>
      <c r="C76" s="12"/>
      <c r="D76" s="12"/>
      <c r="E76" s="12"/>
      <c r="F76" s="12"/>
      <c r="G76" s="12"/>
      <c r="H76" s="12"/>
      <c r="I76" s="12">
        <v>25</v>
      </c>
    </row>
    <row r="77" spans="1:9">
      <c r="A77" s="20" t="s">
        <v>110</v>
      </c>
      <c r="B77" s="12">
        <v>116</v>
      </c>
      <c r="C77" s="12"/>
      <c r="D77" s="12"/>
      <c r="E77" s="12"/>
      <c r="F77" s="12"/>
      <c r="G77" s="12"/>
      <c r="H77" s="12"/>
      <c r="I77" s="12"/>
    </row>
    <row r="78" spans="1:9">
      <c r="A78" s="8" t="s">
        <v>111</v>
      </c>
      <c r="B78" s="12">
        <v>170</v>
      </c>
      <c r="C78" s="12"/>
      <c r="D78" s="12"/>
      <c r="E78" s="12"/>
      <c r="F78" s="12"/>
      <c r="G78" s="12"/>
      <c r="H78" s="12"/>
      <c r="I78" s="12"/>
    </row>
    <row r="79" spans="1:9">
      <c r="A79" s="8" t="s">
        <v>112</v>
      </c>
      <c r="B79" s="12"/>
      <c r="C79" s="12"/>
      <c r="D79" s="12"/>
      <c r="E79" s="12"/>
      <c r="F79" s="12"/>
      <c r="G79" s="12">
        <v>84</v>
      </c>
      <c r="H79" s="12"/>
      <c r="I79" s="12"/>
    </row>
    <row r="80" spans="1:9">
      <c r="A80" s="11" t="s">
        <v>113</v>
      </c>
      <c r="B80" s="12"/>
      <c r="C80" s="12"/>
      <c r="D80" s="12"/>
      <c r="E80" s="12"/>
      <c r="F80" s="12"/>
      <c r="G80" s="12"/>
      <c r="H80" s="12"/>
      <c r="I80" s="12">
        <v>122</v>
      </c>
    </row>
    <row r="81" spans="1:9">
      <c r="A81" s="12" t="s">
        <v>114</v>
      </c>
      <c r="B81" s="12">
        <v>217</v>
      </c>
      <c r="C81" s="12"/>
      <c r="D81" s="12"/>
      <c r="E81" s="12"/>
      <c r="F81" s="12"/>
      <c r="G81" s="12"/>
      <c r="H81" s="12"/>
      <c r="I81" s="12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Avalon</dc:creator>
  <cp:lastModifiedBy>Avalon</cp:lastModifiedBy>
  <dcterms:created xsi:type="dcterms:W3CDTF">2014-11-10T01:52:00Z</dcterms:created>
  <dcterms:modified xsi:type="dcterms:W3CDTF">2014-11-13T12:41:11Z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