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oundhog\Documents\GitHub\RoboticArm_JADO\waitformerge\"/>
    </mc:Choice>
  </mc:AlternateContent>
  <bookViews>
    <workbookView xWindow="0" yWindow="450" windowWidth="21570" windowHeight="9645"/>
  </bookViews>
  <sheets>
    <sheet name="Sheet1" sheetId="1" r:id="rId1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28" i="1"/>
  <c r="F29" i="1"/>
  <c r="F30" i="1"/>
  <c r="F31" i="1"/>
  <c r="F19" i="1"/>
  <c r="D31" i="1"/>
  <c r="E31" i="1" s="1"/>
  <c r="G31" i="1" s="1"/>
  <c r="H31" i="1" s="1"/>
  <c r="D30" i="1"/>
  <c r="E30" i="1" s="1"/>
  <c r="G30" i="1" s="1"/>
  <c r="H30" i="1" s="1"/>
  <c r="D29" i="1"/>
  <c r="E29" i="1" s="1"/>
  <c r="G29" i="1" s="1"/>
  <c r="H29" i="1" s="1"/>
  <c r="D28" i="1"/>
  <c r="E28" i="1" s="1"/>
  <c r="D27" i="1"/>
  <c r="E27" i="1" s="1"/>
  <c r="G27" i="1" s="1"/>
  <c r="H27" i="1" s="1"/>
  <c r="D26" i="1"/>
  <c r="E26" i="1" s="1"/>
  <c r="D25" i="1"/>
  <c r="E25" i="1" s="1"/>
  <c r="G25" i="1" s="1"/>
  <c r="H25" i="1" s="1"/>
  <c r="D24" i="1"/>
  <c r="E24" i="1" s="1"/>
  <c r="G24" i="1" s="1"/>
  <c r="H24" i="1" s="1"/>
  <c r="D23" i="1"/>
  <c r="E23" i="1" s="1"/>
  <c r="G23" i="1" s="1"/>
  <c r="H23" i="1" s="1"/>
  <c r="D22" i="1"/>
  <c r="E22" i="1" s="1"/>
  <c r="G22" i="1" s="1"/>
  <c r="H22" i="1" s="1"/>
  <c r="D21" i="1"/>
  <c r="E21" i="1" s="1"/>
  <c r="G21" i="1" s="1"/>
  <c r="H21" i="1" s="1"/>
  <c r="D20" i="1"/>
  <c r="E20" i="1" s="1"/>
  <c r="D19" i="1"/>
  <c r="E19" i="1" s="1"/>
  <c r="G19" i="1" s="1"/>
  <c r="H19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2" i="1"/>
  <c r="G2" i="1" s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G20" i="1" l="1"/>
  <c r="H20" i="1" s="1"/>
  <c r="G28" i="1"/>
  <c r="H28" i="1" s="1"/>
  <c r="F2" i="1"/>
  <c r="H2" i="1" s="1"/>
  <c r="I2" i="1" s="1"/>
  <c r="J2" i="1" s="1"/>
  <c r="G26" i="1"/>
  <c r="H26" i="1" s="1"/>
  <c r="G11" i="1"/>
  <c r="G6" i="1"/>
  <c r="H6" i="1" s="1"/>
  <c r="I6" i="1" s="1"/>
  <c r="J6" i="1" s="1"/>
  <c r="G13" i="1"/>
  <c r="G7" i="1"/>
  <c r="G10" i="1"/>
  <c r="H10" i="1" s="1"/>
  <c r="I10" i="1" s="1"/>
  <c r="J10" i="1" s="1"/>
  <c r="G5" i="1"/>
  <c r="H5" i="1" s="1"/>
  <c r="I5" i="1" s="1"/>
  <c r="J5" i="1" s="1"/>
  <c r="G14" i="1"/>
  <c r="H14" i="1" s="1"/>
  <c r="I14" i="1" s="1"/>
  <c r="J14" i="1" s="1"/>
  <c r="G9" i="1"/>
  <c r="H9" i="1" s="1"/>
  <c r="I9" i="1" s="1"/>
  <c r="J9" i="1" s="1"/>
  <c r="G3" i="1"/>
  <c r="H3" i="1" s="1"/>
  <c r="I3" i="1" s="1"/>
  <c r="J3" i="1" s="1"/>
  <c r="G12" i="1"/>
  <c r="H12" i="1" s="1"/>
  <c r="I12" i="1" s="1"/>
  <c r="J12" i="1" s="1"/>
  <c r="G8" i="1"/>
  <c r="H8" i="1" s="1"/>
  <c r="I8" i="1" s="1"/>
  <c r="J8" i="1" s="1"/>
  <c r="G4" i="1"/>
  <c r="H4" i="1" s="1"/>
  <c r="I4" i="1" s="1"/>
  <c r="J4" i="1" s="1"/>
  <c r="H7" i="1"/>
  <c r="I7" i="1" s="1"/>
  <c r="J7" i="1" s="1"/>
  <c r="H13" i="1"/>
  <c r="I13" i="1" s="1"/>
  <c r="J13" i="1" s="1"/>
  <c r="H11" i="1"/>
  <c r="I11" i="1" s="1"/>
  <c r="J11" i="1" s="1"/>
</calcChain>
</file>

<file path=xl/sharedStrings.xml><?xml version="1.0" encoding="utf-8"?>
<sst xmlns="http://schemas.openxmlformats.org/spreadsheetml/2006/main" count="28" uniqueCount="15">
  <si>
    <t>x</t>
  </si>
  <si>
    <t>y</t>
  </si>
  <si>
    <t>z</t>
  </si>
  <si>
    <t>alpha1</t>
  </si>
  <si>
    <t>L</t>
  </si>
  <si>
    <t>Numerator</t>
  </si>
  <si>
    <t>Denominator</t>
  </si>
  <si>
    <t>Alpha2(Radians)</t>
  </si>
  <si>
    <t>alpha2 (degrees)</t>
  </si>
  <si>
    <t>Alpha</t>
  </si>
  <si>
    <t>RobotC Alphat</t>
  </si>
  <si>
    <t>Beta(Radians)</t>
  </si>
  <si>
    <t>Beta(Degrees)</t>
  </si>
  <si>
    <t>RobotC Beta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</si>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</sst>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E1" zoomScaleNormal="100" workbookViewId="0">
      <selection activeCell="L2" sqref="L2"/>
    </sheetView>
  </sheetViews>
  <sheetFormatPr defaultRowHeight="15" x14ac:dyDescent="0.25"/>
  <cols>
    <col min="5" max="5" width="15.85546875" customWidth="1"/>
    <col min="6" max="6" width="15.42578125" customWidth="1"/>
    <col min="7" max="7" width="14.140625" customWidth="1"/>
    <col min="8" max="8" width="16.5703125" customWidth="1"/>
    <col min="9" max="9" width="18" customWidth="1"/>
    <col min="12" max="12" width="16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</row>
    <row r="2" spans="1:12" x14ac:dyDescent="0.25">
      <c r="A2">
        <v>100</v>
      </c>
      <c r="B2">
        <v>100</v>
      </c>
      <c r="C2">
        <v>100</v>
      </c>
      <c r="D2">
        <f>SQRT(A2 *A2 +C2 *C2)</f>
        <v>141.42135623730951</v>
      </c>
      <c r="E2" s="1">
        <f>DEGREES(ATAN2(A2, C2))</f>
        <v>45</v>
      </c>
      <c r="F2" s="1">
        <f>197*197-157*157-D2*D2</f>
        <v>-5840</v>
      </c>
      <c r="G2" s="1">
        <f>-2 *157*D2</f>
        <v>-44406.305858515188</v>
      </c>
      <c r="H2" s="1">
        <f>ACOS(F2/G2)</f>
        <v>1.438901392317026</v>
      </c>
      <c r="I2" s="1">
        <f>DEGREES(H2)</f>
        <v>82.442976915263486</v>
      </c>
      <c r="J2" s="1">
        <f>E2+I2</f>
        <v>127.44297691526349</v>
      </c>
      <c r="K2" s="2"/>
      <c r="L2" s="2">
        <v>127.44</v>
      </c>
    </row>
    <row r="3" spans="1:12" x14ac:dyDescent="0.25">
      <c r="A3">
        <v>200</v>
      </c>
      <c r="B3">
        <v>100</v>
      </c>
      <c r="C3">
        <v>100</v>
      </c>
      <c r="D3">
        <f t="shared" ref="D3:D14" si="0">SQRT(A3 *A3 +C3 *C3)</f>
        <v>223.60679774997897</v>
      </c>
      <c r="E3" s="1">
        <f t="shared" ref="E3:E14" si="1">DEGREES(ATAN2(A3, C3))</f>
        <v>26.56505117707799</v>
      </c>
      <c r="F3" s="1">
        <f t="shared" ref="F3:F14" si="2">197*197-157*157-D3*D3</f>
        <v>-35840</v>
      </c>
      <c r="G3" s="1">
        <f t="shared" ref="G3:G14" si="3">-2 *157*D3</f>
        <v>-70212.534493493396</v>
      </c>
      <c r="H3" s="1">
        <f t="shared" ref="H3:H14" si="4">ACOS(F3/G3)</f>
        <v>1.0350881107046086</v>
      </c>
      <c r="I3" s="1">
        <f t="shared" ref="I3:I14" si="5">DEGREES(H3)</f>
        <v>59.306180167544198</v>
      </c>
      <c r="J3" s="1">
        <f t="shared" ref="J3:J14" si="6">E3+I3</f>
        <v>85.871231344622188</v>
      </c>
      <c r="K3" s="2"/>
      <c r="L3" s="2">
        <v>85.87</v>
      </c>
    </row>
    <row r="4" spans="1:12" x14ac:dyDescent="0.25">
      <c r="A4">
        <v>300</v>
      </c>
      <c r="B4">
        <v>100</v>
      </c>
      <c r="C4">
        <v>100</v>
      </c>
      <c r="D4">
        <f t="shared" si="0"/>
        <v>316.22776601683796</v>
      </c>
      <c r="E4" s="1">
        <f t="shared" si="1"/>
        <v>18.43494882292201</v>
      </c>
      <c r="F4" s="1">
        <f t="shared" si="2"/>
        <v>-85840.000000000015</v>
      </c>
      <c r="G4" s="1">
        <f t="shared" si="3"/>
        <v>-99295.518529287117</v>
      </c>
      <c r="H4" s="1">
        <f t="shared" si="4"/>
        <v>0.52666112024188005</v>
      </c>
      <c r="I4" s="1">
        <f t="shared" si="5"/>
        <v>30.175459423491699</v>
      </c>
      <c r="J4" s="1">
        <f t="shared" si="6"/>
        <v>48.610408246413712</v>
      </c>
      <c r="K4" s="2"/>
      <c r="L4" s="2">
        <v>48.61</v>
      </c>
    </row>
    <row r="5" spans="1:12" x14ac:dyDescent="0.25">
      <c r="A5">
        <v>400</v>
      </c>
      <c r="B5">
        <v>100</v>
      </c>
      <c r="C5">
        <v>100</v>
      </c>
      <c r="D5">
        <f t="shared" si="0"/>
        <v>412.31056256176606</v>
      </c>
      <c r="E5" s="1">
        <f t="shared" si="1"/>
        <v>14.036243467926479</v>
      </c>
      <c r="F5" s="1">
        <f t="shared" si="2"/>
        <v>-155840</v>
      </c>
      <c r="G5" s="1">
        <f t="shared" si="3"/>
        <v>-129465.51664439455</v>
      </c>
      <c r="H5" s="1" t="e">
        <f t="shared" si="4"/>
        <v>#NUM!</v>
      </c>
      <c r="I5" s="1" t="e">
        <f t="shared" si="5"/>
        <v>#NUM!</v>
      </c>
      <c r="J5" s="1" t="e">
        <f t="shared" si="6"/>
        <v>#NUM!</v>
      </c>
      <c r="K5" s="2"/>
      <c r="L5" s="2" t="s">
        <v>14</v>
      </c>
    </row>
    <row r="6" spans="1:12" x14ac:dyDescent="0.25">
      <c r="A6">
        <v>500</v>
      </c>
      <c r="B6">
        <v>100</v>
      </c>
      <c r="C6">
        <v>100</v>
      </c>
      <c r="D6">
        <f t="shared" si="0"/>
        <v>509.90195135927848</v>
      </c>
      <c r="E6" s="1">
        <f t="shared" si="1"/>
        <v>11.309932474020215</v>
      </c>
      <c r="F6" s="1">
        <f t="shared" si="2"/>
        <v>-245840</v>
      </c>
      <c r="G6" s="1">
        <f t="shared" si="3"/>
        <v>-160109.21272681345</v>
      </c>
      <c r="H6" s="1" t="e">
        <f t="shared" si="4"/>
        <v>#NUM!</v>
      </c>
      <c r="I6" s="1" t="e">
        <f t="shared" si="5"/>
        <v>#NUM!</v>
      </c>
      <c r="J6" s="1" t="e">
        <f t="shared" si="6"/>
        <v>#NUM!</v>
      </c>
      <c r="K6" s="2"/>
      <c r="L6" s="2" t="s">
        <v>14</v>
      </c>
    </row>
    <row r="7" spans="1:12" x14ac:dyDescent="0.25">
      <c r="A7">
        <v>100</v>
      </c>
      <c r="B7">
        <v>200</v>
      </c>
      <c r="C7">
        <v>100</v>
      </c>
      <c r="D7">
        <f t="shared" si="0"/>
        <v>141.42135623730951</v>
      </c>
      <c r="E7" s="1">
        <f t="shared" si="1"/>
        <v>45</v>
      </c>
      <c r="F7" s="1">
        <f t="shared" si="2"/>
        <v>-5840</v>
      </c>
      <c r="G7" s="1">
        <f t="shared" si="3"/>
        <v>-44406.305858515188</v>
      </c>
      <c r="H7" s="1">
        <f t="shared" si="4"/>
        <v>1.438901392317026</v>
      </c>
      <c r="I7" s="1">
        <f t="shared" si="5"/>
        <v>82.442976915263486</v>
      </c>
      <c r="J7" s="1">
        <f t="shared" si="6"/>
        <v>127.44297691526349</v>
      </c>
      <c r="K7" s="2"/>
      <c r="L7" s="2">
        <v>127.44</v>
      </c>
    </row>
    <row r="8" spans="1:12" x14ac:dyDescent="0.25">
      <c r="A8">
        <v>100</v>
      </c>
      <c r="B8">
        <v>300</v>
      </c>
      <c r="C8">
        <v>100</v>
      </c>
      <c r="D8">
        <f t="shared" si="0"/>
        <v>141.42135623730951</v>
      </c>
      <c r="E8" s="1">
        <f t="shared" si="1"/>
        <v>45</v>
      </c>
      <c r="F8" s="1">
        <f t="shared" si="2"/>
        <v>-5840</v>
      </c>
      <c r="G8" s="1">
        <f t="shared" si="3"/>
        <v>-44406.305858515188</v>
      </c>
      <c r="H8" s="1">
        <f t="shared" si="4"/>
        <v>1.438901392317026</v>
      </c>
      <c r="I8" s="1">
        <f t="shared" si="5"/>
        <v>82.442976915263486</v>
      </c>
      <c r="J8" s="1">
        <f t="shared" si="6"/>
        <v>127.44297691526349</v>
      </c>
      <c r="K8" s="2"/>
      <c r="L8" s="2">
        <v>127.44</v>
      </c>
    </row>
    <row r="9" spans="1:12" x14ac:dyDescent="0.25">
      <c r="A9">
        <v>100</v>
      </c>
      <c r="B9">
        <v>400</v>
      </c>
      <c r="C9">
        <v>100</v>
      </c>
      <c r="D9">
        <f t="shared" si="0"/>
        <v>141.42135623730951</v>
      </c>
      <c r="E9" s="1">
        <f t="shared" si="1"/>
        <v>45</v>
      </c>
      <c r="F9" s="1">
        <f t="shared" si="2"/>
        <v>-5840</v>
      </c>
      <c r="G9" s="1">
        <f t="shared" si="3"/>
        <v>-44406.305858515188</v>
      </c>
      <c r="H9" s="1">
        <f t="shared" si="4"/>
        <v>1.438901392317026</v>
      </c>
      <c r="I9" s="1">
        <f t="shared" si="5"/>
        <v>82.442976915263486</v>
      </c>
      <c r="J9" s="1">
        <f t="shared" si="6"/>
        <v>127.44297691526349</v>
      </c>
      <c r="K9" s="2"/>
      <c r="L9" s="2">
        <v>127.44</v>
      </c>
    </row>
    <row r="10" spans="1:12" x14ac:dyDescent="0.25">
      <c r="A10">
        <v>100</v>
      </c>
      <c r="B10">
        <v>500</v>
      </c>
      <c r="C10">
        <v>100</v>
      </c>
      <c r="D10">
        <f t="shared" si="0"/>
        <v>141.42135623730951</v>
      </c>
      <c r="E10" s="1">
        <f t="shared" si="1"/>
        <v>45</v>
      </c>
      <c r="F10" s="1">
        <f t="shared" si="2"/>
        <v>-5840</v>
      </c>
      <c r="G10" s="1">
        <f t="shared" si="3"/>
        <v>-44406.305858515188</v>
      </c>
      <c r="H10" s="1">
        <f t="shared" si="4"/>
        <v>1.438901392317026</v>
      </c>
      <c r="I10" s="1">
        <f t="shared" si="5"/>
        <v>82.442976915263486</v>
      </c>
      <c r="J10" s="1">
        <f t="shared" si="6"/>
        <v>127.44297691526349</v>
      </c>
      <c r="K10" s="2"/>
      <c r="L10" s="2">
        <v>127.44</v>
      </c>
    </row>
    <row r="11" spans="1:12" x14ac:dyDescent="0.25">
      <c r="A11">
        <v>100</v>
      </c>
      <c r="B11">
        <v>100</v>
      </c>
      <c r="C11">
        <v>200</v>
      </c>
      <c r="D11">
        <f t="shared" si="0"/>
        <v>223.60679774997897</v>
      </c>
      <c r="E11" s="1">
        <f t="shared" si="1"/>
        <v>63.43494882292201</v>
      </c>
      <c r="F11" s="1">
        <f t="shared" si="2"/>
        <v>-35840</v>
      </c>
      <c r="G11" s="1">
        <f t="shared" si="3"/>
        <v>-70212.534493493396</v>
      </c>
      <c r="H11" s="1">
        <f t="shared" si="4"/>
        <v>1.0350881107046086</v>
      </c>
      <c r="I11" s="1">
        <f t="shared" si="5"/>
        <v>59.306180167544198</v>
      </c>
      <c r="J11" s="1">
        <f t="shared" si="6"/>
        <v>122.74112899046621</v>
      </c>
      <c r="K11" s="2"/>
      <c r="L11" s="2">
        <v>122.74</v>
      </c>
    </row>
    <row r="12" spans="1:12" x14ac:dyDescent="0.25">
      <c r="A12">
        <v>100</v>
      </c>
      <c r="B12">
        <v>100</v>
      </c>
      <c r="C12">
        <v>300</v>
      </c>
      <c r="D12">
        <f t="shared" si="0"/>
        <v>316.22776601683796</v>
      </c>
      <c r="E12" s="1">
        <f t="shared" si="1"/>
        <v>71.56505117707799</v>
      </c>
      <c r="F12" s="1">
        <f t="shared" si="2"/>
        <v>-85840.000000000015</v>
      </c>
      <c r="G12" s="1">
        <f t="shared" si="3"/>
        <v>-99295.518529287117</v>
      </c>
      <c r="H12" s="1">
        <f t="shared" si="4"/>
        <v>0.52666112024188005</v>
      </c>
      <c r="I12" s="1">
        <f t="shared" si="5"/>
        <v>30.175459423491699</v>
      </c>
      <c r="J12" s="1">
        <f t="shared" si="6"/>
        <v>101.74051060056969</v>
      </c>
      <c r="K12" s="2"/>
      <c r="L12" s="2">
        <v>101.74</v>
      </c>
    </row>
    <row r="13" spans="1:12" x14ac:dyDescent="0.25">
      <c r="A13">
        <v>100</v>
      </c>
      <c r="B13">
        <v>100</v>
      </c>
      <c r="C13">
        <v>400</v>
      </c>
      <c r="D13">
        <f t="shared" si="0"/>
        <v>412.31056256176606</v>
      </c>
      <c r="E13" s="1">
        <f t="shared" si="1"/>
        <v>75.963756532073532</v>
      </c>
      <c r="F13" s="1">
        <f t="shared" si="2"/>
        <v>-155840</v>
      </c>
      <c r="G13" s="1">
        <f t="shared" si="3"/>
        <v>-129465.51664439455</v>
      </c>
      <c r="H13" s="1" t="e">
        <f t="shared" si="4"/>
        <v>#NUM!</v>
      </c>
      <c r="I13" s="1" t="e">
        <f t="shared" si="5"/>
        <v>#NUM!</v>
      </c>
      <c r="J13" s="1" t="e">
        <f t="shared" si="6"/>
        <v>#NUM!</v>
      </c>
      <c r="K13" s="2"/>
      <c r="L13" s="2" t="s">
        <v>14</v>
      </c>
    </row>
    <row r="14" spans="1:12" x14ac:dyDescent="0.25">
      <c r="A14">
        <v>100</v>
      </c>
      <c r="B14">
        <v>100</v>
      </c>
      <c r="C14">
        <v>500</v>
      </c>
      <c r="D14">
        <f t="shared" si="0"/>
        <v>509.90195135927848</v>
      </c>
      <c r="E14" s="1">
        <f t="shared" si="1"/>
        <v>78.690067525979785</v>
      </c>
      <c r="F14" s="1">
        <f t="shared" si="2"/>
        <v>-245840</v>
      </c>
      <c r="G14" s="1">
        <f t="shared" si="3"/>
        <v>-160109.21272681345</v>
      </c>
      <c r="H14" s="1" t="e">
        <f t="shared" si="4"/>
        <v>#NUM!</v>
      </c>
      <c r="I14" s="1" t="e">
        <f t="shared" si="5"/>
        <v>#NUM!</v>
      </c>
      <c r="J14" s="1" t="e">
        <f t="shared" si="6"/>
        <v>#NUM!</v>
      </c>
      <c r="K14" s="2"/>
      <c r="L14" s="2" t="s">
        <v>14</v>
      </c>
    </row>
    <row r="18" spans="1:12" x14ac:dyDescent="0.25">
      <c r="A18" t="s">
        <v>0</v>
      </c>
      <c r="B18" t="s">
        <v>1</v>
      </c>
      <c r="C18" t="s">
        <v>2</v>
      </c>
      <c r="D18" t="s">
        <v>4</v>
      </c>
      <c r="E18" t="s">
        <v>5</v>
      </c>
      <c r="F18" t="s">
        <v>6</v>
      </c>
      <c r="G18" t="s">
        <v>11</v>
      </c>
      <c r="H18" t="s">
        <v>12</v>
      </c>
      <c r="L18" t="s">
        <v>13</v>
      </c>
    </row>
    <row r="19" spans="1:12" x14ac:dyDescent="0.25">
      <c r="A19">
        <v>100</v>
      </c>
      <c r="B19">
        <v>100</v>
      </c>
      <c r="C19">
        <v>100</v>
      </c>
      <c r="D19">
        <f>SQRT(A19 *A19 +C19 *C19)</f>
        <v>141.42135623730951</v>
      </c>
      <c r="E19">
        <f>D19*D19-197*197-157*157</f>
        <v>-43458</v>
      </c>
      <c r="F19">
        <f>-2*157*197</f>
        <v>-61858</v>
      </c>
      <c r="G19">
        <f>ACOS(E19/F19)</f>
        <v>0.79182951358369935</v>
      </c>
      <c r="H19">
        <f>DEGREES(G19)</f>
        <v>45.368489222242864</v>
      </c>
      <c r="L19">
        <v>45.36</v>
      </c>
    </row>
    <row r="20" spans="1:12" x14ac:dyDescent="0.25">
      <c r="A20">
        <v>200</v>
      </c>
      <c r="B20">
        <v>100</v>
      </c>
      <c r="C20">
        <v>100</v>
      </c>
      <c r="D20">
        <f t="shared" ref="D20:D31" si="7">SQRT(A20 *A20 +C20 *C20)</f>
        <v>223.60679774997897</v>
      </c>
      <c r="E20">
        <f t="shared" ref="E20:E31" si="8">D20*D20-197*197-157*157</f>
        <v>-13458</v>
      </c>
      <c r="F20">
        <f t="shared" ref="F20:F31" si="9">-2*157*197</f>
        <v>-61858</v>
      </c>
      <c r="G20">
        <f t="shared" ref="G20:G31" si="10">ACOS(E20/F20)</f>
        <v>1.351479561557942</v>
      </c>
      <c r="H20">
        <f t="shared" ref="H20:H31" si="11">DEGREES(G20)</f>
        <v>77.434074975461016</v>
      </c>
      <c r="L20">
        <v>77.430000000000007</v>
      </c>
    </row>
    <row r="21" spans="1:12" x14ac:dyDescent="0.25">
      <c r="A21">
        <v>300</v>
      </c>
      <c r="B21">
        <v>100</v>
      </c>
      <c r="C21">
        <v>100</v>
      </c>
      <c r="D21">
        <f t="shared" si="7"/>
        <v>316.22776601683796</v>
      </c>
      <c r="E21">
        <f t="shared" si="8"/>
        <v>36542.000000000015</v>
      </c>
      <c r="F21">
        <f t="shared" si="9"/>
        <v>-61858</v>
      </c>
      <c r="G21">
        <f t="shared" si="10"/>
        <v>2.2027720950870697</v>
      </c>
      <c r="H21">
        <f t="shared" si="11"/>
        <v>126.20954427767916</v>
      </c>
      <c r="L21">
        <v>126.209</v>
      </c>
    </row>
    <row r="22" spans="1:12" x14ac:dyDescent="0.25">
      <c r="A22">
        <v>400</v>
      </c>
      <c r="B22">
        <v>100</v>
      </c>
      <c r="C22">
        <v>100</v>
      </c>
      <c r="D22">
        <f t="shared" si="7"/>
        <v>412.31056256176606</v>
      </c>
      <c r="E22">
        <f t="shared" si="8"/>
        <v>106542</v>
      </c>
      <c r="F22">
        <f t="shared" si="9"/>
        <v>-61858</v>
      </c>
      <c r="G22" t="e">
        <f t="shared" si="10"/>
        <v>#NUM!</v>
      </c>
      <c r="H22" t="e">
        <f t="shared" si="11"/>
        <v>#NUM!</v>
      </c>
      <c r="L22" t="s">
        <v>14</v>
      </c>
    </row>
    <row r="23" spans="1:12" x14ac:dyDescent="0.25">
      <c r="A23">
        <v>500</v>
      </c>
      <c r="B23">
        <v>100</v>
      </c>
      <c r="C23">
        <v>100</v>
      </c>
      <c r="D23">
        <f t="shared" si="7"/>
        <v>509.90195135927848</v>
      </c>
      <c r="E23">
        <f t="shared" si="8"/>
        <v>196542</v>
      </c>
      <c r="F23">
        <f t="shared" si="9"/>
        <v>-61858</v>
      </c>
      <c r="G23" t="e">
        <f t="shared" si="10"/>
        <v>#NUM!</v>
      </c>
      <c r="H23" t="e">
        <f t="shared" si="11"/>
        <v>#NUM!</v>
      </c>
      <c r="L23" t="s">
        <v>14</v>
      </c>
    </row>
    <row r="24" spans="1:12" x14ac:dyDescent="0.25">
      <c r="A24">
        <v>100</v>
      </c>
      <c r="B24">
        <v>200</v>
      </c>
      <c r="C24">
        <v>100</v>
      </c>
      <c r="D24">
        <f t="shared" si="7"/>
        <v>141.42135623730951</v>
      </c>
      <c r="E24">
        <f t="shared" si="8"/>
        <v>-43458</v>
      </c>
      <c r="F24">
        <f t="shared" si="9"/>
        <v>-61858</v>
      </c>
      <c r="G24">
        <f t="shared" si="10"/>
        <v>0.79182951358369935</v>
      </c>
      <c r="H24">
        <f t="shared" si="11"/>
        <v>45.368489222242864</v>
      </c>
      <c r="L24">
        <v>45.36</v>
      </c>
    </row>
    <row r="25" spans="1:12" x14ac:dyDescent="0.25">
      <c r="A25">
        <v>100</v>
      </c>
      <c r="B25">
        <v>300</v>
      </c>
      <c r="C25">
        <v>100</v>
      </c>
      <c r="D25">
        <f t="shared" si="7"/>
        <v>141.42135623730951</v>
      </c>
      <c r="E25">
        <f t="shared" si="8"/>
        <v>-43458</v>
      </c>
      <c r="F25">
        <f t="shared" si="9"/>
        <v>-61858</v>
      </c>
      <c r="G25">
        <f t="shared" si="10"/>
        <v>0.79182951358369935</v>
      </c>
      <c r="H25">
        <f t="shared" si="11"/>
        <v>45.368489222242864</v>
      </c>
      <c r="L25">
        <v>45.36</v>
      </c>
    </row>
    <row r="26" spans="1:12" x14ac:dyDescent="0.25">
      <c r="A26">
        <v>100</v>
      </c>
      <c r="B26">
        <v>400</v>
      </c>
      <c r="C26">
        <v>100</v>
      </c>
      <c r="D26">
        <f t="shared" si="7"/>
        <v>141.42135623730951</v>
      </c>
      <c r="E26">
        <f t="shared" si="8"/>
        <v>-43458</v>
      </c>
      <c r="F26">
        <f t="shared" si="9"/>
        <v>-61858</v>
      </c>
      <c r="G26">
        <f t="shared" si="10"/>
        <v>0.79182951358369935</v>
      </c>
      <c r="H26">
        <f t="shared" si="11"/>
        <v>45.368489222242864</v>
      </c>
      <c r="L26">
        <v>45.36</v>
      </c>
    </row>
    <row r="27" spans="1:12" x14ac:dyDescent="0.25">
      <c r="A27">
        <v>100</v>
      </c>
      <c r="B27">
        <v>500</v>
      </c>
      <c r="C27">
        <v>100</v>
      </c>
      <c r="D27">
        <f t="shared" si="7"/>
        <v>141.42135623730951</v>
      </c>
      <c r="E27">
        <f t="shared" si="8"/>
        <v>-43458</v>
      </c>
      <c r="F27">
        <f t="shared" si="9"/>
        <v>-61858</v>
      </c>
      <c r="G27">
        <f t="shared" si="10"/>
        <v>0.79182951358369935</v>
      </c>
      <c r="H27">
        <f t="shared" si="11"/>
        <v>45.368489222242864</v>
      </c>
      <c r="L27">
        <v>45.36</v>
      </c>
    </row>
    <row r="28" spans="1:12" x14ac:dyDescent="0.25">
      <c r="A28">
        <v>100</v>
      </c>
      <c r="B28">
        <v>100</v>
      </c>
      <c r="C28">
        <v>200</v>
      </c>
      <c r="D28">
        <f t="shared" si="7"/>
        <v>223.60679774997897</v>
      </c>
      <c r="E28">
        <f t="shared" si="8"/>
        <v>-13458</v>
      </c>
      <c r="F28">
        <f t="shared" si="9"/>
        <v>-61858</v>
      </c>
      <c r="G28">
        <f t="shared" si="10"/>
        <v>1.351479561557942</v>
      </c>
      <c r="H28">
        <f t="shared" si="11"/>
        <v>77.434074975461016</v>
      </c>
      <c r="L28">
        <v>77.430000000000007</v>
      </c>
    </row>
    <row r="29" spans="1:12" x14ac:dyDescent="0.25">
      <c r="A29">
        <v>100</v>
      </c>
      <c r="B29">
        <v>100</v>
      </c>
      <c r="C29">
        <v>300</v>
      </c>
      <c r="D29">
        <f t="shared" si="7"/>
        <v>316.22776601683796</v>
      </c>
      <c r="E29">
        <f t="shared" si="8"/>
        <v>36542.000000000015</v>
      </c>
      <c r="F29">
        <f t="shared" si="9"/>
        <v>-61858</v>
      </c>
      <c r="G29">
        <f t="shared" si="10"/>
        <v>2.2027720950870697</v>
      </c>
      <c r="H29">
        <f t="shared" si="11"/>
        <v>126.20954427767916</v>
      </c>
      <c r="L29">
        <v>126.2</v>
      </c>
    </row>
    <row r="30" spans="1:12" x14ac:dyDescent="0.25">
      <c r="A30">
        <v>100</v>
      </c>
      <c r="B30">
        <v>100</v>
      </c>
      <c r="C30">
        <v>400</v>
      </c>
      <c r="D30">
        <f t="shared" si="7"/>
        <v>412.31056256176606</v>
      </c>
      <c r="E30">
        <f t="shared" si="8"/>
        <v>106542</v>
      </c>
      <c r="F30">
        <f t="shared" si="9"/>
        <v>-61858</v>
      </c>
      <c r="G30" t="e">
        <f t="shared" si="10"/>
        <v>#NUM!</v>
      </c>
      <c r="H30" t="e">
        <f t="shared" si="11"/>
        <v>#NUM!</v>
      </c>
      <c r="L30" t="s">
        <v>14</v>
      </c>
    </row>
    <row r="31" spans="1:12" x14ac:dyDescent="0.25">
      <c r="A31">
        <v>100</v>
      </c>
      <c r="B31">
        <v>100</v>
      </c>
      <c r="C31">
        <v>500</v>
      </c>
      <c r="D31">
        <f t="shared" si="7"/>
        <v>509.90195135927848</v>
      </c>
      <c r="E31">
        <f t="shared" si="8"/>
        <v>196542</v>
      </c>
      <c r="F31">
        <f t="shared" si="9"/>
        <v>-61858</v>
      </c>
      <c r="G31" t="e">
        <f t="shared" si="10"/>
        <v>#NUM!</v>
      </c>
      <c r="H31" t="e">
        <f t="shared" si="11"/>
        <v>#NUM!</v>
      </c>
      <c r="L31" t="s">
        <v>14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Groundhog</dc:creator>
  <cp:lastModifiedBy>Groundhog</cp:lastModifiedBy>
  <dcterms:created xsi:type="dcterms:W3CDTF">2016-11-19T04:47:05Z</dcterms:created>
  <dcterms:modified xsi:type="dcterms:W3CDTF">2016-11-20T17:11:08Z</dcterms:modified>
</cp:coreProperties>
</file>