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\Documents\GitHub\RoboticArm_JADO\waitformerge\"/>
    </mc:Choice>
  </mc:AlternateContent>
  <bookViews>
    <workbookView xWindow="0" yWindow="900" windowWidth="21570" windowHeight="9645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F16" i="1" s="1"/>
  <c r="E16" i="1"/>
  <c r="D17" i="1"/>
  <c r="G17" i="1" s="1"/>
  <c r="E17" i="1"/>
  <c r="F17" i="1"/>
  <c r="H17" i="1" s="1"/>
  <c r="I17" i="1" s="1"/>
  <c r="J17" i="1" s="1"/>
  <c r="D18" i="1"/>
  <c r="E18" i="1"/>
  <c r="F18" i="1"/>
  <c r="H18" i="1" s="1"/>
  <c r="I18" i="1" s="1"/>
  <c r="J18" i="1" s="1"/>
  <c r="G18" i="1"/>
  <c r="D19" i="1"/>
  <c r="G19" i="1" s="1"/>
  <c r="E19" i="1"/>
  <c r="D20" i="1"/>
  <c r="F20" i="1" s="1"/>
  <c r="E20" i="1"/>
  <c r="D21" i="1"/>
  <c r="E21" i="1"/>
  <c r="F21" i="1"/>
  <c r="H21" i="1" s="1"/>
  <c r="I21" i="1" s="1"/>
  <c r="J21" i="1" s="1"/>
  <c r="G21" i="1"/>
  <c r="D22" i="1"/>
  <c r="F22" i="1" s="1"/>
  <c r="H22" i="1" s="1"/>
  <c r="I22" i="1" s="1"/>
  <c r="J22" i="1" s="1"/>
  <c r="E22" i="1"/>
  <c r="G22" i="1"/>
  <c r="D23" i="1"/>
  <c r="G23" i="1" s="1"/>
  <c r="E23" i="1"/>
  <c r="D24" i="1"/>
  <c r="G24" i="1" s="1"/>
  <c r="E24" i="1"/>
  <c r="F24" i="1"/>
  <c r="H24" i="1" s="1"/>
  <c r="I24" i="1" s="1"/>
  <c r="D25" i="1"/>
  <c r="E25" i="1"/>
  <c r="F25" i="1"/>
  <c r="H25" i="1" s="1"/>
  <c r="I25" i="1" s="1"/>
  <c r="J25" i="1" s="1"/>
  <c r="G25" i="1"/>
  <c r="J19" i="1" l="1"/>
  <c r="J24" i="1"/>
  <c r="F23" i="1"/>
  <c r="H23" i="1" s="1"/>
  <c r="I23" i="1" s="1"/>
  <c r="J23" i="1" s="1"/>
  <c r="G20" i="1"/>
  <c r="H20" i="1" s="1"/>
  <c r="I20" i="1" s="1"/>
  <c r="J20" i="1" s="1"/>
  <c r="F19" i="1"/>
  <c r="H19" i="1" s="1"/>
  <c r="I19" i="1" s="1"/>
  <c r="G16" i="1"/>
  <c r="H16" i="1" s="1"/>
  <c r="I16" i="1" s="1"/>
  <c r="J16" i="1" s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R14" i="1"/>
  <c r="S14" i="1" s="1"/>
  <c r="U14" i="1" s="1"/>
  <c r="V14" i="1" s="1"/>
  <c r="R13" i="1"/>
  <c r="S13" i="1" s="1"/>
  <c r="U13" i="1" s="1"/>
  <c r="V13" i="1" s="1"/>
  <c r="R12" i="1"/>
  <c r="S12" i="1" s="1"/>
  <c r="R11" i="1"/>
  <c r="S11" i="1" s="1"/>
  <c r="R10" i="1"/>
  <c r="S10" i="1" s="1"/>
  <c r="U10" i="1" s="1"/>
  <c r="V10" i="1" s="1"/>
  <c r="R9" i="1"/>
  <c r="S9" i="1" s="1"/>
  <c r="R8" i="1"/>
  <c r="S8" i="1" s="1"/>
  <c r="U8" i="1" s="1"/>
  <c r="V8" i="1" s="1"/>
  <c r="R7" i="1"/>
  <c r="S7" i="1" s="1"/>
  <c r="U7" i="1" s="1"/>
  <c r="V7" i="1" s="1"/>
  <c r="R6" i="1"/>
  <c r="S6" i="1" s="1"/>
  <c r="U6" i="1" s="1"/>
  <c r="V6" i="1" s="1"/>
  <c r="R5" i="1"/>
  <c r="S5" i="1" s="1"/>
  <c r="U5" i="1" s="1"/>
  <c r="V5" i="1" s="1"/>
  <c r="R4" i="1"/>
  <c r="S4" i="1" s="1"/>
  <c r="U4" i="1" s="1"/>
  <c r="V4" i="1" s="1"/>
  <c r="R3" i="1"/>
  <c r="S3" i="1" s="1"/>
  <c r="R2" i="1"/>
  <c r="S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2" i="1"/>
  <c r="G2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U12" i="1" l="1"/>
  <c r="V12" i="1" s="1"/>
  <c r="U2" i="1"/>
  <c r="V2" i="1" s="1"/>
  <c r="U3" i="1"/>
  <c r="V3" i="1" s="1"/>
  <c r="U11" i="1"/>
  <c r="V11" i="1" s="1"/>
  <c r="F2" i="1"/>
  <c r="H2" i="1" s="1"/>
  <c r="I2" i="1" s="1"/>
  <c r="J2" i="1" s="1"/>
  <c r="U9" i="1"/>
  <c r="V9" i="1" s="1"/>
  <c r="G11" i="1"/>
  <c r="G6" i="1"/>
  <c r="H6" i="1" s="1"/>
  <c r="I6" i="1" s="1"/>
  <c r="J6" i="1" s="1"/>
  <c r="G13" i="1"/>
  <c r="G7" i="1"/>
  <c r="G10" i="1"/>
  <c r="H10" i="1" s="1"/>
  <c r="I10" i="1" s="1"/>
  <c r="J10" i="1" s="1"/>
  <c r="G5" i="1"/>
  <c r="H5" i="1" s="1"/>
  <c r="I5" i="1" s="1"/>
  <c r="J5" i="1" s="1"/>
  <c r="G14" i="1"/>
  <c r="H14" i="1" s="1"/>
  <c r="I14" i="1" s="1"/>
  <c r="J14" i="1" s="1"/>
  <c r="G9" i="1"/>
  <c r="H9" i="1" s="1"/>
  <c r="I9" i="1" s="1"/>
  <c r="J9" i="1" s="1"/>
  <c r="G3" i="1"/>
  <c r="H3" i="1" s="1"/>
  <c r="I3" i="1" s="1"/>
  <c r="J3" i="1" s="1"/>
  <c r="G12" i="1"/>
  <c r="H12" i="1" s="1"/>
  <c r="I12" i="1" s="1"/>
  <c r="J12" i="1" s="1"/>
  <c r="G8" i="1"/>
  <c r="H8" i="1" s="1"/>
  <c r="I8" i="1" s="1"/>
  <c r="J8" i="1" s="1"/>
  <c r="G4" i="1"/>
  <c r="H4" i="1" s="1"/>
  <c r="I4" i="1" s="1"/>
  <c r="J4" i="1" s="1"/>
  <c r="H7" i="1"/>
  <c r="I7" i="1" s="1"/>
  <c r="J7" i="1" s="1"/>
  <c r="H13" i="1"/>
  <c r="I13" i="1" s="1"/>
  <c r="J13" i="1" s="1"/>
  <c r="H11" i="1"/>
  <c r="I11" i="1" s="1"/>
  <c r="J11" i="1" s="1"/>
</calcChain>
</file>

<file path=xl/sharedStrings.xml><?xml version="1.0" encoding="utf-8"?>
<sst xmlns="http://schemas.openxmlformats.org/spreadsheetml/2006/main" count="28" uniqueCount="15">
  <si>
    <t>x</t>
  </si>
  <si>
    <t>y</t>
  </si>
  <si>
    <t>z</t>
  </si>
  <si>
    <t>alpha1</t>
  </si>
  <si>
    <t>L</t>
  </si>
  <si>
    <t>Numerator</t>
  </si>
  <si>
    <t>Denominator</t>
  </si>
  <si>
    <t>Alpha2(Radians)</t>
  </si>
  <si>
    <t>alpha2 (degrees)</t>
  </si>
  <si>
    <t>Alpha</t>
  </si>
  <si>
    <t>RobotC Alphat</t>
  </si>
  <si>
    <t>Beta(Radians)</t>
  </si>
  <si>
    <t>Beta(Degrees)</t>
  </si>
  <si>
    <t>RobotC Beta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</si>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</sst>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Normal="100" workbookViewId="0">
      <selection activeCell="A17" sqref="A17"/>
    </sheetView>
  </sheetViews>
  <sheetFormatPr defaultRowHeight="14.25" x14ac:dyDescent="0.45"/>
  <cols>
    <col min="5" max="5" width="15.86328125" customWidth="1"/>
    <col min="6" max="6" width="15.3984375" customWidth="1"/>
    <col min="7" max="7" width="14.1328125" customWidth="1"/>
    <col min="8" max="8" width="16.59765625" customWidth="1"/>
    <col min="9" max="9" width="18" customWidth="1"/>
    <col min="12" max="12" width="16.86328125" customWidth="1"/>
  </cols>
  <sheetData>
    <row r="1" spans="1:26" x14ac:dyDescent="0.4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O1" t="s">
        <v>0</v>
      </c>
      <c r="P1" t="s">
        <v>1</v>
      </c>
      <c r="Q1" t="s">
        <v>2</v>
      </c>
      <c r="R1" t="s">
        <v>4</v>
      </c>
      <c r="S1" t="s">
        <v>5</v>
      </c>
      <c r="T1" t="s">
        <v>6</v>
      </c>
      <c r="U1" t="s">
        <v>11</v>
      </c>
      <c r="V1" t="s">
        <v>12</v>
      </c>
      <c r="Z1" t="s">
        <v>13</v>
      </c>
    </row>
    <row r="2" spans="1:26" x14ac:dyDescent="0.45">
      <c r="A2">
        <v>100</v>
      </c>
      <c r="B2">
        <v>100</v>
      </c>
      <c r="C2">
        <v>100</v>
      </c>
      <c r="D2">
        <f>SQRT(A2 *A2 +C2 *C2)</f>
        <v>141.42135623730951</v>
      </c>
      <c r="E2" s="1">
        <f>DEGREES(ATAN2(A2, C2))</f>
        <v>45</v>
      </c>
      <c r="F2" s="1">
        <f>197*197-157*157-D2*D2</f>
        <v>-5840</v>
      </c>
      <c r="G2" s="1">
        <f>-2 *157*D2</f>
        <v>-44406.305858515188</v>
      </c>
      <c r="H2" s="1">
        <f>ACOS(F2/G2)</f>
        <v>1.438901392317026</v>
      </c>
      <c r="I2" s="1">
        <f>DEGREES(H2)</f>
        <v>82.442976915263486</v>
      </c>
      <c r="J2" s="1">
        <f>E2+I2</f>
        <v>127.44297691526349</v>
      </c>
      <c r="K2" s="2"/>
      <c r="L2" s="2">
        <v>127.44</v>
      </c>
      <c r="O2">
        <v>100</v>
      </c>
      <c r="P2">
        <v>100</v>
      </c>
      <c r="Q2">
        <v>100</v>
      </c>
      <c r="R2">
        <f>SQRT(O2 *O2 +Q2 *Q2)</f>
        <v>141.42135623730951</v>
      </c>
      <c r="S2">
        <f>R2*R2-197*197-157*157</f>
        <v>-43458</v>
      </c>
      <c r="T2">
        <f>-2*157*197</f>
        <v>-61858</v>
      </c>
      <c r="U2">
        <f>ACOS(S2/T2)</f>
        <v>0.79182951358369935</v>
      </c>
      <c r="V2">
        <f>DEGREES(U2)</f>
        <v>45.368489222242864</v>
      </c>
      <c r="Z2">
        <v>45.36</v>
      </c>
    </row>
    <row r="3" spans="1:26" x14ac:dyDescent="0.45">
      <c r="A3">
        <v>200</v>
      </c>
      <c r="B3">
        <v>100</v>
      </c>
      <c r="C3">
        <v>100</v>
      </c>
      <c r="D3">
        <f t="shared" ref="D3:D14" si="0">SQRT(A3 *A3 +C3 *C3)</f>
        <v>223.60679774997897</v>
      </c>
      <c r="E3" s="1">
        <f t="shared" ref="E3:E14" si="1">DEGREES(ATAN2(A3, C3))</f>
        <v>26.56505117707799</v>
      </c>
      <c r="F3" s="1">
        <f t="shared" ref="F3:F14" si="2">197*197-157*157-D3*D3</f>
        <v>-35840</v>
      </c>
      <c r="G3" s="1">
        <f t="shared" ref="G3:G14" si="3">-2 *157*D3</f>
        <v>-70212.534493493396</v>
      </c>
      <c r="H3" s="1">
        <f t="shared" ref="H3:H14" si="4">ACOS(F3/G3)</f>
        <v>1.0350881107046086</v>
      </c>
      <c r="I3" s="1">
        <f t="shared" ref="I3:I14" si="5">DEGREES(H3)</f>
        <v>59.306180167544198</v>
      </c>
      <c r="J3" s="1">
        <f t="shared" ref="J3:J14" si="6">E3+I3</f>
        <v>85.871231344622188</v>
      </c>
      <c r="K3" s="2"/>
      <c r="L3" s="2">
        <v>85.87</v>
      </c>
      <c r="O3">
        <v>200</v>
      </c>
      <c r="P3">
        <v>100</v>
      </c>
      <c r="Q3">
        <v>100</v>
      </c>
      <c r="R3">
        <f t="shared" ref="R3:R14" si="7">SQRT(O3 *O3 +Q3 *Q3)</f>
        <v>223.60679774997897</v>
      </c>
      <c r="S3">
        <f t="shared" ref="S3:S14" si="8">R3*R3-197*197-157*157</f>
        <v>-13458</v>
      </c>
      <c r="T3">
        <f t="shared" ref="T3:T14" si="9">-2*157*197</f>
        <v>-61858</v>
      </c>
      <c r="U3">
        <f t="shared" ref="U3:U14" si="10">ACOS(S3/T3)</f>
        <v>1.351479561557942</v>
      </c>
      <c r="V3">
        <f t="shared" ref="V3:V14" si="11">DEGREES(U3)</f>
        <v>77.434074975461016</v>
      </c>
      <c r="Z3">
        <v>77.430000000000007</v>
      </c>
    </row>
    <row r="4" spans="1:26" x14ac:dyDescent="0.45">
      <c r="A4">
        <v>300</v>
      </c>
      <c r="B4">
        <v>100</v>
      </c>
      <c r="C4">
        <v>100</v>
      </c>
      <c r="D4">
        <f t="shared" si="0"/>
        <v>316.22776601683796</v>
      </c>
      <c r="E4" s="1">
        <f t="shared" si="1"/>
        <v>18.43494882292201</v>
      </c>
      <c r="F4" s="1">
        <f t="shared" si="2"/>
        <v>-85840.000000000015</v>
      </c>
      <c r="G4" s="1">
        <f t="shared" si="3"/>
        <v>-99295.518529287117</v>
      </c>
      <c r="H4" s="1">
        <f t="shared" si="4"/>
        <v>0.52666112024188005</v>
      </c>
      <c r="I4" s="1">
        <f t="shared" si="5"/>
        <v>30.175459423491699</v>
      </c>
      <c r="J4" s="1">
        <f t="shared" si="6"/>
        <v>48.610408246413712</v>
      </c>
      <c r="K4" s="2"/>
      <c r="L4" s="2">
        <v>48.61</v>
      </c>
      <c r="O4">
        <v>300</v>
      </c>
      <c r="P4">
        <v>100</v>
      </c>
      <c r="Q4">
        <v>100</v>
      </c>
      <c r="R4">
        <f t="shared" si="7"/>
        <v>316.22776601683796</v>
      </c>
      <c r="S4">
        <f t="shared" si="8"/>
        <v>36542.000000000015</v>
      </c>
      <c r="T4">
        <f t="shared" si="9"/>
        <v>-61858</v>
      </c>
      <c r="U4">
        <f t="shared" si="10"/>
        <v>2.2027720950870697</v>
      </c>
      <c r="V4">
        <f t="shared" si="11"/>
        <v>126.20954427767916</v>
      </c>
      <c r="Z4">
        <v>126.209</v>
      </c>
    </row>
    <row r="5" spans="1:26" x14ac:dyDescent="0.45">
      <c r="A5">
        <v>400</v>
      </c>
      <c r="B5">
        <v>100</v>
      </c>
      <c r="C5">
        <v>100</v>
      </c>
      <c r="D5">
        <f t="shared" si="0"/>
        <v>412.31056256176606</v>
      </c>
      <c r="E5" s="1">
        <f t="shared" si="1"/>
        <v>14.036243467926479</v>
      </c>
      <c r="F5" s="1">
        <f t="shared" si="2"/>
        <v>-155840</v>
      </c>
      <c r="G5" s="1">
        <f t="shared" si="3"/>
        <v>-129465.51664439455</v>
      </c>
      <c r="H5" s="1" t="e">
        <f t="shared" si="4"/>
        <v>#NUM!</v>
      </c>
      <c r="I5" s="1" t="e">
        <f t="shared" si="5"/>
        <v>#NUM!</v>
      </c>
      <c r="J5" s="1" t="e">
        <f t="shared" si="6"/>
        <v>#NUM!</v>
      </c>
      <c r="K5" s="2"/>
      <c r="L5" s="2" t="s">
        <v>14</v>
      </c>
      <c r="O5">
        <v>400</v>
      </c>
      <c r="P5">
        <v>100</v>
      </c>
      <c r="Q5">
        <v>100</v>
      </c>
      <c r="R5">
        <f t="shared" si="7"/>
        <v>412.31056256176606</v>
      </c>
      <c r="S5">
        <f t="shared" si="8"/>
        <v>106542</v>
      </c>
      <c r="T5">
        <f t="shared" si="9"/>
        <v>-61858</v>
      </c>
      <c r="U5" t="e">
        <f t="shared" si="10"/>
        <v>#NUM!</v>
      </c>
      <c r="V5" t="e">
        <f t="shared" si="11"/>
        <v>#NUM!</v>
      </c>
      <c r="Z5" t="s">
        <v>14</v>
      </c>
    </row>
    <row r="6" spans="1:26" x14ac:dyDescent="0.45">
      <c r="A6">
        <v>500</v>
      </c>
      <c r="B6">
        <v>100</v>
      </c>
      <c r="C6">
        <v>100</v>
      </c>
      <c r="D6">
        <f t="shared" si="0"/>
        <v>509.90195135927848</v>
      </c>
      <c r="E6" s="1">
        <f t="shared" si="1"/>
        <v>11.309932474020215</v>
      </c>
      <c r="F6" s="1">
        <f t="shared" si="2"/>
        <v>-245840</v>
      </c>
      <c r="G6" s="1">
        <f t="shared" si="3"/>
        <v>-160109.21272681345</v>
      </c>
      <c r="H6" s="1" t="e">
        <f t="shared" si="4"/>
        <v>#NUM!</v>
      </c>
      <c r="I6" s="1" t="e">
        <f t="shared" si="5"/>
        <v>#NUM!</v>
      </c>
      <c r="J6" s="1" t="e">
        <f t="shared" si="6"/>
        <v>#NUM!</v>
      </c>
      <c r="K6" s="2"/>
      <c r="L6" s="2" t="s">
        <v>14</v>
      </c>
      <c r="O6">
        <v>500</v>
      </c>
      <c r="P6">
        <v>100</v>
      </c>
      <c r="Q6">
        <v>100</v>
      </c>
      <c r="R6">
        <f t="shared" si="7"/>
        <v>509.90195135927848</v>
      </c>
      <c r="S6">
        <f t="shared" si="8"/>
        <v>196542</v>
      </c>
      <c r="T6">
        <f t="shared" si="9"/>
        <v>-61858</v>
      </c>
      <c r="U6" t="e">
        <f t="shared" si="10"/>
        <v>#NUM!</v>
      </c>
      <c r="V6" t="e">
        <f t="shared" si="11"/>
        <v>#NUM!</v>
      </c>
      <c r="Z6" t="s">
        <v>14</v>
      </c>
    </row>
    <row r="7" spans="1:26" x14ac:dyDescent="0.45">
      <c r="A7">
        <v>100</v>
      </c>
      <c r="B7">
        <v>200</v>
      </c>
      <c r="C7">
        <v>100</v>
      </c>
      <c r="D7">
        <f t="shared" si="0"/>
        <v>141.42135623730951</v>
      </c>
      <c r="E7" s="1">
        <f t="shared" si="1"/>
        <v>45</v>
      </c>
      <c r="F7" s="1">
        <f t="shared" si="2"/>
        <v>-5840</v>
      </c>
      <c r="G7" s="1">
        <f t="shared" si="3"/>
        <v>-44406.305858515188</v>
      </c>
      <c r="H7" s="1">
        <f t="shared" si="4"/>
        <v>1.438901392317026</v>
      </c>
      <c r="I7" s="1">
        <f t="shared" si="5"/>
        <v>82.442976915263486</v>
      </c>
      <c r="J7" s="1">
        <f t="shared" si="6"/>
        <v>127.44297691526349</v>
      </c>
      <c r="K7" s="2"/>
      <c r="L7" s="2">
        <v>127.44</v>
      </c>
      <c r="O7">
        <v>100</v>
      </c>
      <c r="P7">
        <v>200</v>
      </c>
      <c r="Q7">
        <v>100</v>
      </c>
      <c r="R7">
        <f t="shared" si="7"/>
        <v>141.42135623730951</v>
      </c>
      <c r="S7">
        <f t="shared" si="8"/>
        <v>-43458</v>
      </c>
      <c r="T7">
        <f t="shared" si="9"/>
        <v>-61858</v>
      </c>
      <c r="U7">
        <f t="shared" si="10"/>
        <v>0.79182951358369935</v>
      </c>
      <c r="V7">
        <f t="shared" si="11"/>
        <v>45.368489222242864</v>
      </c>
      <c r="Z7">
        <v>45.36</v>
      </c>
    </row>
    <row r="8" spans="1:26" x14ac:dyDescent="0.45">
      <c r="A8">
        <v>100</v>
      </c>
      <c r="B8">
        <v>300</v>
      </c>
      <c r="C8">
        <v>100</v>
      </c>
      <c r="D8">
        <f t="shared" si="0"/>
        <v>141.42135623730951</v>
      </c>
      <c r="E8" s="1">
        <f t="shared" si="1"/>
        <v>45</v>
      </c>
      <c r="F8" s="1">
        <f t="shared" si="2"/>
        <v>-5840</v>
      </c>
      <c r="G8" s="1">
        <f t="shared" si="3"/>
        <v>-44406.305858515188</v>
      </c>
      <c r="H8" s="1">
        <f t="shared" si="4"/>
        <v>1.438901392317026</v>
      </c>
      <c r="I8" s="1">
        <f t="shared" si="5"/>
        <v>82.442976915263486</v>
      </c>
      <c r="J8" s="1">
        <f t="shared" si="6"/>
        <v>127.44297691526349</v>
      </c>
      <c r="K8" s="2"/>
      <c r="L8" s="2">
        <v>127.44</v>
      </c>
      <c r="O8">
        <v>100</v>
      </c>
      <c r="P8">
        <v>300</v>
      </c>
      <c r="Q8">
        <v>100</v>
      </c>
      <c r="R8">
        <f t="shared" si="7"/>
        <v>141.42135623730951</v>
      </c>
      <c r="S8">
        <f t="shared" si="8"/>
        <v>-43458</v>
      </c>
      <c r="T8">
        <f t="shared" si="9"/>
        <v>-61858</v>
      </c>
      <c r="U8">
        <f t="shared" si="10"/>
        <v>0.79182951358369935</v>
      </c>
      <c r="V8">
        <f t="shared" si="11"/>
        <v>45.368489222242864</v>
      </c>
      <c r="Z8">
        <v>45.36</v>
      </c>
    </row>
    <row r="9" spans="1:26" x14ac:dyDescent="0.45">
      <c r="A9">
        <v>100</v>
      </c>
      <c r="B9">
        <v>400</v>
      </c>
      <c r="C9">
        <v>100</v>
      </c>
      <c r="D9">
        <f t="shared" si="0"/>
        <v>141.42135623730951</v>
      </c>
      <c r="E9" s="1">
        <f t="shared" si="1"/>
        <v>45</v>
      </c>
      <c r="F9" s="1">
        <f t="shared" si="2"/>
        <v>-5840</v>
      </c>
      <c r="G9" s="1">
        <f t="shared" si="3"/>
        <v>-44406.305858515188</v>
      </c>
      <c r="H9" s="1">
        <f t="shared" si="4"/>
        <v>1.438901392317026</v>
      </c>
      <c r="I9" s="1">
        <f t="shared" si="5"/>
        <v>82.442976915263486</v>
      </c>
      <c r="J9" s="1">
        <f t="shared" si="6"/>
        <v>127.44297691526349</v>
      </c>
      <c r="K9" s="2"/>
      <c r="L9" s="2">
        <v>127.44</v>
      </c>
      <c r="O9">
        <v>100</v>
      </c>
      <c r="P9">
        <v>400</v>
      </c>
      <c r="Q9">
        <v>100</v>
      </c>
      <c r="R9">
        <f t="shared" si="7"/>
        <v>141.42135623730951</v>
      </c>
      <c r="S9">
        <f t="shared" si="8"/>
        <v>-43458</v>
      </c>
      <c r="T9">
        <f t="shared" si="9"/>
        <v>-61858</v>
      </c>
      <c r="U9">
        <f t="shared" si="10"/>
        <v>0.79182951358369935</v>
      </c>
      <c r="V9">
        <f t="shared" si="11"/>
        <v>45.368489222242864</v>
      </c>
      <c r="Z9">
        <v>45.36</v>
      </c>
    </row>
    <row r="10" spans="1:26" x14ac:dyDescent="0.45">
      <c r="A10">
        <v>100</v>
      </c>
      <c r="B10">
        <v>500</v>
      </c>
      <c r="C10">
        <v>100</v>
      </c>
      <c r="D10">
        <f t="shared" si="0"/>
        <v>141.42135623730951</v>
      </c>
      <c r="E10" s="1">
        <f t="shared" si="1"/>
        <v>45</v>
      </c>
      <c r="F10" s="1">
        <f t="shared" si="2"/>
        <v>-5840</v>
      </c>
      <c r="G10" s="1">
        <f t="shared" si="3"/>
        <v>-44406.305858515188</v>
      </c>
      <c r="H10" s="1">
        <f t="shared" si="4"/>
        <v>1.438901392317026</v>
      </c>
      <c r="I10" s="1">
        <f t="shared" si="5"/>
        <v>82.442976915263486</v>
      </c>
      <c r="J10" s="1">
        <f t="shared" si="6"/>
        <v>127.44297691526349</v>
      </c>
      <c r="K10" s="2"/>
      <c r="L10" s="2">
        <v>127.44</v>
      </c>
      <c r="O10">
        <v>100</v>
      </c>
      <c r="P10">
        <v>500</v>
      </c>
      <c r="Q10">
        <v>100</v>
      </c>
      <c r="R10">
        <f t="shared" si="7"/>
        <v>141.42135623730951</v>
      </c>
      <c r="S10">
        <f t="shared" si="8"/>
        <v>-43458</v>
      </c>
      <c r="T10">
        <f t="shared" si="9"/>
        <v>-61858</v>
      </c>
      <c r="U10">
        <f t="shared" si="10"/>
        <v>0.79182951358369935</v>
      </c>
      <c r="V10">
        <f t="shared" si="11"/>
        <v>45.368489222242864</v>
      </c>
      <c r="Z10">
        <v>45.36</v>
      </c>
    </row>
    <row r="11" spans="1:26" x14ac:dyDescent="0.45">
      <c r="A11">
        <v>100</v>
      </c>
      <c r="B11">
        <v>100</v>
      </c>
      <c r="C11">
        <v>200</v>
      </c>
      <c r="D11">
        <f t="shared" si="0"/>
        <v>223.60679774997897</v>
      </c>
      <c r="E11" s="1">
        <f t="shared" si="1"/>
        <v>63.43494882292201</v>
      </c>
      <c r="F11" s="1">
        <f t="shared" si="2"/>
        <v>-35840</v>
      </c>
      <c r="G11" s="1">
        <f t="shared" si="3"/>
        <v>-70212.534493493396</v>
      </c>
      <c r="H11" s="1">
        <f t="shared" si="4"/>
        <v>1.0350881107046086</v>
      </c>
      <c r="I11" s="1">
        <f t="shared" si="5"/>
        <v>59.306180167544198</v>
      </c>
      <c r="J11" s="1">
        <f t="shared" si="6"/>
        <v>122.74112899046621</v>
      </c>
      <c r="K11" s="2"/>
      <c r="L11" s="2">
        <v>122.74</v>
      </c>
      <c r="O11">
        <v>100</v>
      </c>
      <c r="P11">
        <v>100</v>
      </c>
      <c r="Q11">
        <v>200</v>
      </c>
      <c r="R11">
        <f t="shared" si="7"/>
        <v>223.60679774997897</v>
      </c>
      <c r="S11">
        <f t="shared" si="8"/>
        <v>-13458</v>
      </c>
      <c r="T11">
        <f t="shared" si="9"/>
        <v>-61858</v>
      </c>
      <c r="U11">
        <f t="shared" si="10"/>
        <v>1.351479561557942</v>
      </c>
      <c r="V11">
        <f t="shared" si="11"/>
        <v>77.434074975461016</v>
      </c>
      <c r="Z11">
        <v>77.430000000000007</v>
      </c>
    </row>
    <row r="12" spans="1:26" x14ac:dyDescent="0.45">
      <c r="A12">
        <v>100</v>
      </c>
      <c r="B12">
        <v>100</v>
      </c>
      <c r="C12">
        <v>300</v>
      </c>
      <c r="D12">
        <f t="shared" si="0"/>
        <v>316.22776601683796</v>
      </c>
      <c r="E12" s="1">
        <f t="shared" si="1"/>
        <v>71.56505117707799</v>
      </c>
      <c r="F12" s="1">
        <f t="shared" si="2"/>
        <v>-85840.000000000015</v>
      </c>
      <c r="G12" s="1">
        <f t="shared" si="3"/>
        <v>-99295.518529287117</v>
      </c>
      <c r="H12" s="1">
        <f t="shared" si="4"/>
        <v>0.52666112024188005</v>
      </c>
      <c r="I12" s="1">
        <f t="shared" si="5"/>
        <v>30.175459423491699</v>
      </c>
      <c r="J12" s="1">
        <f t="shared" si="6"/>
        <v>101.74051060056969</v>
      </c>
      <c r="K12" s="2"/>
      <c r="L12" s="2">
        <v>101.74</v>
      </c>
      <c r="O12">
        <v>100</v>
      </c>
      <c r="P12">
        <v>100</v>
      </c>
      <c r="Q12">
        <v>300</v>
      </c>
      <c r="R12">
        <f t="shared" si="7"/>
        <v>316.22776601683796</v>
      </c>
      <c r="S12">
        <f t="shared" si="8"/>
        <v>36542.000000000015</v>
      </c>
      <c r="T12">
        <f t="shared" si="9"/>
        <v>-61858</v>
      </c>
      <c r="U12">
        <f t="shared" si="10"/>
        <v>2.2027720950870697</v>
      </c>
      <c r="V12">
        <f t="shared" si="11"/>
        <v>126.20954427767916</v>
      </c>
      <c r="Z12">
        <v>126.2</v>
      </c>
    </row>
    <row r="13" spans="1:26" x14ac:dyDescent="0.45">
      <c r="A13">
        <v>100</v>
      </c>
      <c r="B13">
        <v>100</v>
      </c>
      <c r="C13">
        <v>400</v>
      </c>
      <c r="D13">
        <f t="shared" si="0"/>
        <v>412.31056256176606</v>
      </c>
      <c r="E13" s="1">
        <f t="shared" si="1"/>
        <v>75.963756532073532</v>
      </c>
      <c r="F13" s="1">
        <f t="shared" si="2"/>
        <v>-155840</v>
      </c>
      <c r="G13" s="1">
        <f t="shared" si="3"/>
        <v>-129465.51664439455</v>
      </c>
      <c r="H13" s="1" t="e">
        <f t="shared" si="4"/>
        <v>#NUM!</v>
      </c>
      <c r="I13" s="1" t="e">
        <f t="shared" si="5"/>
        <v>#NUM!</v>
      </c>
      <c r="J13" s="1" t="e">
        <f t="shared" si="6"/>
        <v>#NUM!</v>
      </c>
      <c r="K13" s="2"/>
      <c r="L13" s="2" t="s">
        <v>14</v>
      </c>
      <c r="O13">
        <v>100</v>
      </c>
      <c r="P13">
        <v>100</v>
      </c>
      <c r="Q13">
        <v>400</v>
      </c>
      <c r="R13">
        <f t="shared" si="7"/>
        <v>412.31056256176606</v>
      </c>
      <c r="S13">
        <f t="shared" si="8"/>
        <v>106542</v>
      </c>
      <c r="T13">
        <f t="shared" si="9"/>
        <v>-61858</v>
      </c>
      <c r="U13" t="e">
        <f t="shared" si="10"/>
        <v>#NUM!</v>
      </c>
      <c r="V13" t="e">
        <f t="shared" si="11"/>
        <v>#NUM!</v>
      </c>
      <c r="Z13" t="s">
        <v>14</v>
      </c>
    </row>
    <row r="14" spans="1:26" x14ac:dyDescent="0.45">
      <c r="A14">
        <v>100</v>
      </c>
      <c r="B14">
        <v>100</v>
      </c>
      <c r="C14">
        <v>500</v>
      </c>
      <c r="D14">
        <f t="shared" si="0"/>
        <v>509.90195135927848</v>
      </c>
      <c r="E14" s="1">
        <f t="shared" si="1"/>
        <v>78.690067525979785</v>
      </c>
      <c r="F14" s="1">
        <f t="shared" si="2"/>
        <v>-245840</v>
      </c>
      <c r="G14" s="1">
        <f t="shared" si="3"/>
        <v>-160109.21272681345</v>
      </c>
      <c r="H14" s="1" t="e">
        <f t="shared" si="4"/>
        <v>#NUM!</v>
      </c>
      <c r="I14" s="1" t="e">
        <f t="shared" si="5"/>
        <v>#NUM!</v>
      </c>
      <c r="J14" s="1" t="e">
        <f t="shared" si="6"/>
        <v>#NUM!</v>
      </c>
      <c r="K14" s="2"/>
      <c r="L14" s="2" t="s">
        <v>14</v>
      </c>
      <c r="O14">
        <v>100</v>
      </c>
      <c r="P14">
        <v>100</v>
      </c>
      <c r="Q14">
        <v>500</v>
      </c>
      <c r="R14">
        <f t="shared" si="7"/>
        <v>509.90195135927848</v>
      </c>
      <c r="S14">
        <f t="shared" si="8"/>
        <v>196542</v>
      </c>
      <c r="T14">
        <f t="shared" si="9"/>
        <v>-61858</v>
      </c>
      <c r="U14" t="e">
        <f t="shared" si="10"/>
        <v>#NUM!</v>
      </c>
      <c r="V14" t="e">
        <f t="shared" si="11"/>
        <v>#NUM!</v>
      </c>
      <c r="Z14" t="s">
        <v>14</v>
      </c>
    </row>
    <row r="15" spans="1:26" x14ac:dyDescent="0.45">
      <c r="E15" s="1"/>
      <c r="F15" s="1"/>
      <c r="G15" s="1"/>
      <c r="H15" s="1"/>
      <c r="I15" s="1"/>
      <c r="J15" s="1"/>
      <c r="K15" s="2"/>
      <c r="L15" s="2"/>
    </row>
    <row r="16" spans="1:26" x14ac:dyDescent="0.45">
      <c r="A16">
        <v>0</v>
      </c>
      <c r="B16">
        <v>100</v>
      </c>
      <c r="C16">
        <v>100</v>
      </c>
      <c r="D16">
        <f t="shared" ref="D15:D26" si="12">SQRT(A16 *A16 +C16 *C16)</f>
        <v>100</v>
      </c>
      <c r="E16" s="1">
        <f t="shared" ref="E15:E26" si="13">DEGREES(ATAN2(A16, C16))</f>
        <v>90</v>
      </c>
      <c r="F16" s="1">
        <f t="shared" ref="F15:F26" si="14">197*197-157*157-D16*D16</f>
        <v>4160</v>
      </c>
      <c r="G16" s="1">
        <f t="shared" ref="G15:G26" si="15">-2 *157*D16</f>
        <v>-31400</v>
      </c>
      <c r="H16" s="1">
        <f t="shared" ref="H15:H26" si="16">ACOS(F16/G16)</f>
        <v>1.7036710574702534</v>
      </c>
      <c r="I16" s="1">
        <f t="shared" ref="I15:I26" si="17">DEGREES(H16)</f>
        <v>97.613161271635434</v>
      </c>
      <c r="J16" s="1">
        <f t="shared" ref="J15:J26" si="18">E16+I16</f>
        <v>187.61316127163542</v>
      </c>
    </row>
    <row r="17" spans="1:10" x14ac:dyDescent="0.45">
      <c r="A17">
        <v>200</v>
      </c>
      <c r="B17">
        <v>100</v>
      </c>
      <c r="C17">
        <v>200</v>
      </c>
      <c r="D17">
        <f t="shared" si="12"/>
        <v>282.84271247461902</v>
      </c>
      <c r="E17" s="1">
        <f t="shared" si="13"/>
        <v>45</v>
      </c>
      <c r="F17" s="1">
        <f t="shared" si="14"/>
        <v>-65840</v>
      </c>
      <c r="G17" s="1">
        <f t="shared" si="15"/>
        <v>-88812.611717030377</v>
      </c>
      <c r="H17" s="1">
        <f t="shared" si="16"/>
        <v>0.73573726106544579</v>
      </c>
      <c r="I17" s="1">
        <f t="shared" si="17"/>
        <v>42.154639889564869</v>
      </c>
      <c r="J17" s="1">
        <f t="shared" si="18"/>
        <v>87.154639889564862</v>
      </c>
    </row>
    <row r="18" spans="1:10" x14ac:dyDescent="0.45">
      <c r="A18">
        <v>300</v>
      </c>
      <c r="B18">
        <v>100</v>
      </c>
      <c r="C18">
        <v>300</v>
      </c>
      <c r="D18">
        <f t="shared" si="12"/>
        <v>424.26406871192853</v>
      </c>
      <c r="E18" s="1">
        <f t="shared" si="13"/>
        <v>45</v>
      </c>
      <c r="F18" s="1">
        <f t="shared" si="14"/>
        <v>-165840</v>
      </c>
      <c r="G18" s="1">
        <f t="shared" si="15"/>
        <v>-133218.91757554555</v>
      </c>
      <c r="H18" s="1" t="e">
        <f t="shared" si="16"/>
        <v>#NUM!</v>
      </c>
      <c r="I18" s="1" t="e">
        <f t="shared" si="17"/>
        <v>#NUM!</v>
      </c>
      <c r="J18" s="1" t="e">
        <f t="shared" si="18"/>
        <v>#NUM!</v>
      </c>
    </row>
    <row r="19" spans="1:10" x14ac:dyDescent="0.45">
      <c r="A19">
        <v>400</v>
      </c>
      <c r="B19">
        <v>100</v>
      </c>
      <c r="C19">
        <v>400</v>
      </c>
      <c r="D19">
        <f t="shared" si="12"/>
        <v>565.68542494923804</v>
      </c>
      <c r="E19" s="1">
        <f t="shared" si="13"/>
        <v>45</v>
      </c>
      <c r="F19" s="1">
        <f t="shared" si="14"/>
        <v>-305840</v>
      </c>
      <c r="G19" s="1">
        <f t="shared" si="15"/>
        <v>-177625.22343406075</v>
      </c>
      <c r="H19" s="1" t="e">
        <f t="shared" si="16"/>
        <v>#NUM!</v>
      </c>
      <c r="I19" s="1" t="e">
        <f t="shared" si="17"/>
        <v>#NUM!</v>
      </c>
      <c r="J19" s="1" t="e">
        <f t="shared" si="18"/>
        <v>#NUM!</v>
      </c>
    </row>
    <row r="20" spans="1:10" x14ac:dyDescent="0.45">
      <c r="A20">
        <v>500</v>
      </c>
      <c r="B20">
        <v>100</v>
      </c>
      <c r="C20">
        <v>500</v>
      </c>
      <c r="D20">
        <f t="shared" si="12"/>
        <v>707.10678118654755</v>
      </c>
      <c r="E20" s="1">
        <f t="shared" si="13"/>
        <v>45</v>
      </c>
      <c r="F20" s="1">
        <f t="shared" si="14"/>
        <v>-485840.00000000006</v>
      </c>
      <c r="G20" s="1">
        <f t="shared" si="15"/>
        <v>-222031.52929257593</v>
      </c>
      <c r="H20" s="1" t="e">
        <f t="shared" si="16"/>
        <v>#NUM!</v>
      </c>
      <c r="I20" s="1" t="e">
        <f t="shared" si="17"/>
        <v>#NUM!</v>
      </c>
      <c r="J20" s="1" t="e">
        <f t="shared" si="18"/>
        <v>#NUM!</v>
      </c>
    </row>
    <row r="21" spans="1:10" x14ac:dyDescent="0.45">
      <c r="A21">
        <v>100</v>
      </c>
      <c r="B21">
        <v>100</v>
      </c>
      <c r="C21">
        <v>100</v>
      </c>
      <c r="D21">
        <f t="shared" si="12"/>
        <v>141.42135623730951</v>
      </c>
      <c r="E21" s="1">
        <f t="shared" si="13"/>
        <v>45</v>
      </c>
      <c r="F21" s="1">
        <f t="shared" si="14"/>
        <v>-5840</v>
      </c>
      <c r="G21" s="1">
        <f t="shared" si="15"/>
        <v>-44406.305858515188</v>
      </c>
      <c r="H21" s="1">
        <f t="shared" si="16"/>
        <v>1.438901392317026</v>
      </c>
      <c r="I21" s="1">
        <f t="shared" si="17"/>
        <v>82.442976915263486</v>
      </c>
      <c r="J21" s="1">
        <f t="shared" si="18"/>
        <v>127.44297691526349</v>
      </c>
    </row>
    <row r="22" spans="1:10" x14ac:dyDescent="0.45">
      <c r="A22">
        <v>200</v>
      </c>
      <c r="B22">
        <v>200</v>
      </c>
      <c r="C22">
        <v>100</v>
      </c>
      <c r="D22">
        <f t="shared" si="12"/>
        <v>223.60679774997897</v>
      </c>
      <c r="E22" s="1">
        <f t="shared" si="13"/>
        <v>26.56505117707799</v>
      </c>
      <c r="F22" s="1">
        <f t="shared" si="14"/>
        <v>-35840</v>
      </c>
      <c r="G22" s="1">
        <f t="shared" si="15"/>
        <v>-70212.534493493396</v>
      </c>
      <c r="H22" s="1">
        <f t="shared" si="16"/>
        <v>1.0350881107046086</v>
      </c>
      <c r="I22" s="1">
        <f t="shared" si="17"/>
        <v>59.306180167544198</v>
      </c>
      <c r="J22" s="1">
        <f t="shared" si="18"/>
        <v>85.871231344622188</v>
      </c>
    </row>
    <row r="23" spans="1:10" x14ac:dyDescent="0.45">
      <c r="A23">
        <v>300</v>
      </c>
      <c r="B23">
        <v>300</v>
      </c>
      <c r="C23">
        <v>100</v>
      </c>
      <c r="D23">
        <f t="shared" si="12"/>
        <v>316.22776601683796</v>
      </c>
      <c r="E23" s="1">
        <f t="shared" si="13"/>
        <v>18.43494882292201</v>
      </c>
      <c r="F23" s="1">
        <f t="shared" si="14"/>
        <v>-85840.000000000015</v>
      </c>
      <c r="G23" s="1">
        <f t="shared" si="15"/>
        <v>-99295.518529287117</v>
      </c>
      <c r="H23" s="1">
        <f t="shared" si="16"/>
        <v>0.52666112024188005</v>
      </c>
      <c r="I23" s="1">
        <f t="shared" si="17"/>
        <v>30.175459423491699</v>
      </c>
      <c r="J23" s="1">
        <f t="shared" si="18"/>
        <v>48.610408246413712</v>
      </c>
    </row>
    <row r="24" spans="1:10" x14ac:dyDescent="0.45">
      <c r="A24">
        <v>400</v>
      </c>
      <c r="B24">
        <v>400</v>
      </c>
      <c r="C24">
        <v>100</v>
      </c>
      <c r="D24">
        <f t="shared" si="12"/>
        <v>412.31056256176606</v>
      </c>
      <c r="E24" s="1">
        <f t="shared" si="13"/>
        <v>14.036243467926479</v>
      </c>
      <c r="F24" s="1">
        <f t="shared" si="14"/>
        <v>-155840</v>
      </c>
      <c r="G24" s="1">
        <f t="shared" si="15"/>
        <v>-129465.51664439455</v>
      </c>
      <c r="H24" s="1" t="e">
        <f t="shared" si="16"/>
        <v>#NUM!</v>
      </c>
      <c r="I24" s="1" t="e">
        <f t="shared" si="17"/>
        <v>#NUM!</v>
      </c>
      <c r="J24" s="1" t="e">
        <f t="shared" si="18"/>
        <v>#NUM!</v>
      </c>
    </row>
    <row r="25" spans="1:10" x14ac:dyDescent="0.45">
      <c r="A25">
        <v>500</v>
      </c>
      <c r="B25">
        <v>500</v>
      </c>
      <c r="C25">
        <v>100</v>
      </c>
      <c r="D25">
        <f t="shared" si="12"/>
        <v>509.90195135927848</v>
      </c>
      <c r="E25" s="1">
        <f t="shared" si="13"/>
        <v>11.309932474020215</v>
      </c>
      <c r="F25" s="1">
        <f t="shared" si="14"/>
        <v>-245840</v>
      </c>
      <c r="G25" s="1">
        <f t="shared" si="15"/>
        <v>-160109.21272681345</v>
      </c>
      <c r="H25" s="1" t="e">
        <f t="shared" si="16"/>
        <v>#NUM!</v>
      </c>
      <c r="I25" s="1" t="e">
        <f t="shared" si="17"/>
        <v>#NUM!</v>
      </c>
      <c r="J25" s="1" t="e">
        <f t="shared" si="18"/>
        <v>#NUM!</v>
      </c>
    </row>
    <row r="26" spans="1:10" x14ac:dyDescent="0.45">
      <c r="A26">
        <v>200</v>
      </c>
      <c r="B26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Groundhog</dc:creator>
  <cp:lastModifiedBy>Dustin Hu</cp:lastModifiedBy>
  <dcterms:created xsi:type="dcterms:W3CDTF">2016-11-19T04:47:05Z</dcterms:created>
  <dcterms:modified xsi:type="dcterms:W3CDTF">2016-11-22T22:16:50Z</dcterms:modified>
</cp:coreProperties>
</file>