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\Documents\GitHub\RoboticArm_JADO\waitformerge\"/>
    </mc:Choice>
  </mc:AlternateContent>
  <bookViews>
    <workbookView xWindow="0" yWindow="1350" windowWidth="21570" windowHeight="9645"/>
  </bookViews>
  <sheets>
    <sheet name="Sheet1" sheetId="1" r:id="rId1"/>
  </sheet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H16" i="1"/>
  <c r="G16" i="1"/>
  <c r="F16" i="1"/>
  <c r="E16" i="1"/>
  <c r="E3" i="1"/>
  <c r="F3" i="1"/>
  <c r="I3" i="1" s="1"/>
  <c r="G3" i="1"/>
  <c r="H3" i="1"/>
  <c r="J3" i="1" s="1"/>
  <c r="K3" i="1" s="1"/>
  <c r="L3" i="1" s="1"/>
  <c r="E4" i="1"/>
  <c r="F4" i="1"/>
  <c r="I4" i="1" s="1"/>
  <c r="G4" i="1"/>
  <c r="H4" i="1"/>
  <c r="J4" i="1" s="1"/>
  <c r="K4" i="1" s="1"/>
  <c r="L4" i="1" s="1"/>
  <c r="E5" i="1"/>
  <c r="F5" i="1"/>
  <c r="I5" i="1" s="1"/>
  <c r="G5" i="1"/>
  <c r="H5" i="1"/>
  <c r="J5" i="1" s="1"/>
  <c r="K5" i="1" s="1"/>
  <c r="L5" i="1" s="1"/>
  <c r="E6" i="1"/>
  <c r="F6" i="1"/>
  <c r="I6" i="1" s="1"/>
  <c r="G6" i="1"/>
  <c r="H6" i="1"/>
  <c r="J6" i="1" s="1"/>
  <c r="K6" i="1" s="1"/>
  <c r="L6" i="1" s="1"/>
  <c r="E2" i="1"/>
  <c r="G2" i="1" s="1"/>
  <c r="F2" i="1" l="1"/>
  <c r="H2" i="1" l="1"/>
  <c r="I2" i="1"/>
  <c r="J2" i="1" l="1"/>
  <c r="K2" i="1" s="1"/>
  <c r="L2" i="1" s="1"/>
</calcChain>
</file>

<file path=xl/sharedStrings.xml><?xml version="1.0" encoding="utf-8"?>
<sst xmlns="http://schemas.openxmlformats.org/spreadsheetml/2006/main" count="20" uniqueCount="13">
  <si>
    <t>alpha1</t>
  </si>
  <si>
    <t>L</t>
  </si>
  <si>
    <t>RobotC Beta</t>
  </si>
  <si>
    <t>nan</t>
  </si>
  <si>
    <t>newX</t>
  </si>
  <si>
    <t>numerator</t>
  </si>
  <si>
    <t>denominator</t>
  </si>
  <si>
    <t>alpha2</t>
  </si>
  <si>
    <t>alpha (rad)</t>
  </si>
  <si>
    <t>alpha(deg)</t>
  </si>
  <si>
    <t>alpha(rc)</t>
  </si>
  <si>
    <t>beta</t>
  </si>
  <si>
    <t>beta(deg)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</si>
</sst>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abSelected="1" zoomScaleNormal="100" workbookViewId="0">
      <selection activeCell="H16" sqref="H16"/>
    </sheetView>
  </sheetViews>
  <sheetFormatPr defaultRowHeight="14.25" x14ac:dyDescent="0.45"/>
  <cols>
    <col min="5" max="5" width="15.86328125" customWidth="1"/>
    <col min="6" max="6" width="15.3984375" customWidth="1"/>
    <col min="7" max="7" width="14.1328125" customWidth="1"/>
    <col min="8" max="8" width="16.59765625" customWidth="1"/>
    <col min="9" max="9" width="18" customWidth="1"/>
    <col min="12" max="12" width="16.86328125" customWidth="1"/>
  </cols>
  <sheetData>
    <row r="1" spans="1:26" x14ac:dyDescent="0.45">
      <c r="E1" t="s">
        <v>4</v>
      </c>
      <c r="F1" t="s">
        <v>1</v>
      </c>
      <c r="G1" t="s">
        <v>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Z1" t="s">
        <v>2</v>
      </c>
    </row>
    <row r="2" spans="1:26" x14ac:dyDescent="0.45">
      <c r="A2">
        <v>100</v>
      </c>
      <c r="B2">
        <v>100</v>
      </c>
      <c r="C2">
        <v>100</v>
      </c>
      <c r="E2">
        <f>SQRT(A2*A2+B2*B2)</f>
        <v>141.42135623730951</v>
      </c>
      <c r="F2">
        <f>SQRT(C2*C2+E2*E2)</f>
        <v>173.20508075688772</v>
      </c>
      <c r="G2">
        <f>ATAN2(E2, C2)</f>
        <v>0.61547970867038726</v>
      </c>
      <c r="H2">
        <f>197*197-157*157-F2*F2</f>
        <v>-15840</v>
      </c>
      <c r="I2">
        <f>-2*157*F2</f>
        <v>-54386.395357662746</v>
      </c>
      <c r="J2">
        <f>ACOS(H2/I2)</f>
        <v>1.2752638249658594</v>
      </c>
      <c r="K2">
        <f>G2+J2</f>
        <v>1.8907435336362468</v>
      </c>
      <c r="L2">
        <f>DEGREES(K2)</f>
        <v>108.33162461900855</v>
      </c>
      <c r="N2">
        <v>108.33</v>
      </c>
      <c r="Z2">
        <v>45.36</v>
      </c>
    </row>
    <row r="3" spans="1:26" x14ac:dyDescent="0.45">
      <c r="A3">
        <v>200</v>
      </c>
      <c r="B3">
        <v>100</v>
      </c>
      <c r="C3">
        <v>100</v>
      </c>
      <c r="E3">
        <f t="shared" ref="E3:E6" si="0">SQRT(A3*A3+B3*B3)</f>
        <v>223.60679774997897</v>
      </c>
      <c r="F3">
        <f t="shared" ref="F3:F6" si="1">SQRT(C3*C3+E3*E3)</f>
        <v>244.94897427831782</v>
      </c>
      <c r="G3">
        <f t="shared" ref="G3:G6" si="2">ATAN2(E3, C3)</f>
        <v>0.42053433528396511</v>
      </c>
      <c r="H3">
        <f t="shared" ref="H3:H6" si="3">197*197-157*157-F3*F3</f>
        <v>-45840.000000000007</v>
      </c>
      <c r="I3">
        <f t="shared" ref="I3:I6" si="4">-2*157*F3</f>
        <v>-76913.977923391794</v>
      </c>
      <c r="J3">
        <f t="shared" ref="J3:J6" si="5">ACOS(H3/I3)</f>
        <v>0.93229773204889799</v>
      </c>
      <c r="K3">
        <f t="shared" ref="K3:K6" si="6">G3+J3</f>
        <v>1.3528320673328631</v>
      </c>
      <c r="L3">
        <f t="shared" ref="L3:L6" si="7">DEGREES(K3)</f>
        <v>77.511567848131065</v>
      </c>
      <c r="N3">
        <v>77.510000000000005</v>
      </c>
      <c r="Z3">
        <v>77.430000000000007</v>
      </c>
    </row>
    <row r="4" spans="1:26" x14ac:dyDescent="0.45">
      <c r="A4">
        <v>300</v>
      </c>
      <c r="B4">
        <v>100</v>
      </c>
      <c r="C4">
        <v>100</v>
      </c>
      <c r="E4">
        <f t="shared" si="0"/>
        <v>316.22776601683796</v>
      </c>
      <c r="F4">
        <f t="shared" si="1"/>
        <v>331.66247903554</v>
      </c>
      <c r="G4">
        <f t="shared" si="2"/>
        <v>0.30627736916966941</v>
      </c>
      <c r="H4">
        <f t="shared" si="3"/>
        <v>-95840.000000000015</v>
      </c>
      <c r="I4">
        <f t="shared" si="4"/>
        <v>-104142.01841715956</v>
      </c>
      <c r="J4">
        <f t="shared" si="5"/>
        <v>0.40199630858784818</v>
      </c>
      <c r="K4">
        <f t="shared" si="6"/>
        <v>0.70827367775751759</v>
      </c>
      <c r="L4">
        <f t="shared" si="7"/>
        <v>40.581092475714648</v>
      </c>
      <c r="N4">
        <v>40.58</v>
      </c>
      <c r="Z4">
        <v>126.209</v>
      </c>
    </row>
    <row r="5" spans="1:26" x14ac:dyDescent="0.45">
      <c r="A5">
        <v>400</v>
      </c>
      <c r="B5">
        <v>100</v>
      </c>
      <c r="C5">
        <v>100</v>
      </c>
      <c r="E5">
        <f t="shared" si="0"/>
        <v>412.31056256176606</v>
      </c>
      <c r="F5">
        <f t="shared" si="1"/>
        <v>424.26406871192853</v>
      </c>
      <c r="G5">
        <f t="shared" si="2"/>
        <v>0.23794112483020827</v>
      </c>
      <c r="H5">
        <f t="shared" si="3"/>
        <v>-165840</v>
      </c>
      <c r="I5">
        <f t="shared" si="4"/>
        <v>-133218.91757554555</v>
      </c>
      <c r="J5" t="e">
        <f t="shared" si="5"/>
        <v>#NUM!</v>
      </c>
      <c r="K5" t="e">
        <f t="shared" si="6"/>
        <v>#NUM!</v>
      </c>
      <c r="L5" t="e">
        <f t="shared" si="7"/>
        <v>#NUM!</v>
      </c>
      <c r="N5" t="s">
        <v>3</v>
      </c>
      <c r="Z5" t="s">
        <v>3</v>
      </c>
    </row>
    <row r="6" spans="1:26" x14ac:dyDescent="0.45">
      <c r="A6">
        <v>500</v>
      </c>
      <c r="B6">
        <v>100</v>
      </c>
      <c r="C6">
        <v>100</v>
      </c>
      <c r="E6">
        <f t="shared" si="0"/>
        <v>509.90195135927848</v>
      </c>
      <c r="F6">
        <f t="shared" si="1"/>
        <v>519.6152422706632</v>
      </c>
      <c r="G6">
        <f t="shared" si="2"/>
        <v>0.19365830044432666</v>
      </c>
      <c r="H6">
        <f t="shared" si="3"/>
        <v>-255840</v>
      </c>
      <c r="I6">
        <f t="shared" si="4"/>
        <v>-163159.18607298823</v>
      </c>
      <c r="J6" t="e">
        <f t="shared" si="5"/>
        <v>#NUM!</v>
      </c>
      <c r="K6" t="e">
        <f t="shared" si="6"/>
        <v>#NUM!</v>
      </c>
      <c r="L6" t="e">
        <f t="shared" si="7"/>
        <v>#NUM!</v>
      </c>
      <c r="N6" t="s">
        <v>3</v>
      </c>
      <c r="Z6" t="s">
        <v>3</v>
      </c>
    </row>
    <row r="7" spans="1:26" x14ac:dyDescent="0.45">
      <c r="E7" s="1"/>
      <c r="F7" s="1"/>
      <c r="G7" s="1"/>
      <c r="H7" s="1"/>
      <c r="I7" s="1"/>
      <c r="J7" s="1"/>
      <c r="K7" s="2"/>
      <c r="L7" s="2"/>
      <c r="Z7">
        <v>45.36</v>
      </c>
    </row>
    <row r="8" spans="1:26" x14ac:dyDescent="0.45">
      <c r="E8" s="1"/>
      <c r="F8" s="1"/>
      <c r="G8" s="1"/>
      <c r="H8" s="1"/>
      <c r="I8" s="1"/>
      <c r="J8" s="1"/>
      <c r="K8" s="2"/>
      <c r="L8" s="2"/>
      <c r="Z8">
        <v>45.36</v>
      </c>
    </row>
    <row r="9" spans="1:26" x14ac:dyDescent="0.45">
      <c r="E9" s="1"/>
      <c r="F9" s="1"/>
      <c r="G9" s="1"/>
      <c r="H9" s="1"/>
      <c r="I9" s="1"/>
      <c r="J9" s="1"/>
      <c r="K9" s="2"/>
      <c r="L9" s="2"/>
      <c r="Z9">
        <v>45.36</v>
      </c>
    </row>
    <row r="10" spans="1:26" x14ac:dyDescent="0.45">
      <c r="E10" s="1"/>
      <c r="F10" s="1"/>
      <c r="G10" s="1"/>
      <c r="H10" s="1"/>
      <c r="I10" s="1"/>
      <c r="J10" s="1"/>
      <c r="K10" s="2"/>
      <c r="L10" s="2"/>
      <c r="Z10">
        <v>45.36</v>
      </c>
    </row>
    <row r="11" spans="1:26" x14ac:dyDescent="0.45">
      <c r="E11" s="1"/>
      <c r="F11" s="1"/>
      <c r="G11" s="1"/>
      <c r="H11" s="1"/>
      <c r="I11" s="1"/>
      <c r="J11" s="1"/>
      <c r="K11" s="2"/>
      <c r="L11" s="2"/>
      <c r="Z11">
        <v>77.430000000000007</v>
      </c>
    </row>
    <row r="12" spans="1:26" x14ac:dyDescent="0.45">
      <c r="E12" s="1"/>
      <c r="F12" s="1"/>
      <c r="G12" s="1"/>
      <c r="H12" s="1"/>
      <c r="I12" s="1"/>
      <c r="J12" s="1"/>
      <c r="K12" s="2"/>
      <c r="L12" s="2"/>
      <c r="Z12">
        <v>126.2</v>
      </c>
    </row>
    <row r="13" spans="1:26" x14ac:dyDescent="0.45">
      <c r="E13" s="1"/>
      <c r="F13" s="1"/>
      <c r="G13" s="1"/>
      <c r="H13" s="1"/>
      <c r="I13" s="1"/>
      <c r="J13" s="1"/>
      <c r="K13" s="2"/>
      <c r="L13" s="2"/>
      <c r="Z13" t="s">
        <v>3</v>
      </c>
    </row>
    <row r="14" spans="1:26" x14ac:dyDescent="0.45">
      <c r="E14" s="1"/>
      <c r="F14" s="1"/>
      <c r="G14" s="1"/>
      <c r="H14" s="1"/>
      <c r="I14" s="1"/>
      <c r="J14" s="1"/>
      <c r="K14" s="2"/>
      <c r="L14" s="2"/>
      <c r="Z14" t="s">
        <v>3</v>
      </c>
    </row>
    <row r="15" spans="1:26" x14ac:dyDescent="0.45">
      <c r="E15" s="1" t="s">
        <v>5</v>
      </c>
      <c r="F15" s="1" t="s">
        <v>6</v>
      </c>
      <c r="G15" s="1" t="s">
        <v>11</v>
      </c>
      <c r="H15" s="1" t="s">
        <v>12</v>
      </c>
      <c r="I15" s="1"/>
      <c r="J15" s="1"/>
      <c r="K15" s="2"/>
      <c r="L15" s="2"/>
    </row>
    <row r="16" spans="1:26" x14ac:dyDescent="0.45">
      <c r="A16">
        <v>100</v>
      </c>
      <c r="B16">
        <v>100</v>
      </c>
      <c r="C16">
        <v>100</v>
      </c>
      <c r="E16" s="1">
        <f>F2*F2-197*197-157*157</f>
        <v>-33458</v>
      </c>
      <c r="F16" s="1">
        <f>-2*197*157</f>
        <v>-61858</v>
      </c>
      <c r="G16" s="1">
        <f>ACOS(E16/F16)</f>
        <v>0.99930861151086614</v>
      </c>
      <c r="H16" s="1">
        <f>DEGREES((G16))</f>
        <v>57.256165870651024</v>
      </c>
      <c r="I16" s="1"/>
      <c r="J16" s="1"/>
    </row>
    <row r="17" spans="1:10" x14ac:dyDescent="0.45">
      <c r="A17">
        <v>200</v>
      </c>
      <c r="B17">
        <v>100</v>
      </c>
      <c r="C17">
        <v>100</v>
      </c>
      <c r="E17" s="1">
        <f t="shared" ref="E17:E20" si="8">F3*F3-197*197-157*157</f>
        <v>-3457.9999999999927</v>
      </c>
      <c r="F17" s="1">
        <f t="shared" ref="F17:F20" si="9">-2*197*157</f>
        <v>-61858</v>
      </c>
      <c r="G17" s="1">
        <f t="shared" ref="G17:G20" si="10">ACOS(E17/F17)</f>
        <v>1.514864941796402</v>
      </c>
      <c r="H17" s="1">
        <f t="shared" ref="H17:H20" si="11">DEGREES((G17))</f>
        <v>86.795367697264936</v>
      </c>
      <c r="I17" s="1"/>
      <c r="J17" s="1"/>
    </row>
    <row r="18" spans="1:10" x14ac:dyDescent="0.45">
      <c r="A18">
        <v>300</v>
      </c>
      <c r="B18">
        <v>100</v>
      </c>
      <c r="C18">
        <v>100</v>
      </c>
      <c r="E18" s="1">
        <f t="shared" si="8"/>
        <v>46542.000000000015</v>
      </c>
      <c r="F18" s="1">
        <f t="shared" si="9"/>
        <v>-61858</v>
      </c>
      <c r="G18" s="1">
        <f t="shared" si="10"/>
        <v>2.4224953692001607</v>
      </c>
      <c r="H18" s="1">
        <f t="shared" si="11"/>
        <v>138.79876054515537</v>
      </c>
      <c r="I18" s="1"/>
      <c r="J18" s="1"/>
    </row>
    <row r="19" spans="1:10" x14ac:dyDescent="0.45">
      <c r="A19">
        <v>400</v>
      </c>
      <c r="B19">
        <v>100</v>
      </c>
      <c r="C19">
        <v>100</v>
      </c>
      <c r="E19" s="1">
        <f t="shared" si="8"/>
        <v>116542</v>
      </c>
      <c r="F19" s="1">
        <f t="shared" si="9"/>
        <v>-61858</v>
      </c>
      <c r="G19" s="1" t="e">
        <f t="shared" si="10"/>
        <v>#NUM!</v>
      </c>
      <c r="H19" s="1" t="e">
        <f t="shared" si="11"/>
        <v>#NUM!</v>
      </c>
      <c r="I19" s="1"/>
      <c r="J19" s="1"/>
    </row>
    <row r="20" spans="1:10" x14ac:dyDescent="0.45">
      <c r="A20">
        <v>500</v>
      </c>
      <c r="B20">
        <v>100</v>
      </c>
      <c r="C20">
        <v>100</v>
      </c>
      <c r="E20" s="1">
        <f t="shared" si="8"/>
        <v>206542</v>
      </c>
      <c r="F20" s="1">
        <f t="shared" si="9"/>
        <v>-61858</v>
      </c>
      <c r="G20" s="1" t="e">
        <f t="shared" si="10"/>
        <v>#NUM!</v>
      </c>
      <c r="H20" s="1" t="e">
        <f t="shared" si="11"/>
        <v>#NUM!</v>
      </c>
      <c r="I20" s="1"/>
      <c r="J20" s="1"/>
    </row>
    <row r="21" spans="1:10" x14ac:dyDescent="0.45">
      <c r="E21" s="1"/>
      <c r="F21" s="1"/>
      <c r="G21" s="1"/>
      <c r="H21" s="1"/>
      <c r="I21" s="1"/>
      <c r="J21" s="1"/>
    </row>
    <row r="22" spans="1:10" x14ac:dyDescent="0.45">
      <c r="E22" s="1"/>
      <c r="F22" s="1"/>
      <c r="G22" s="1"/>
      <c r="H22" s="1"/>
      <c r="I22" s="1"/>
      <c r="J22" s="1"/>
    </row>
    <row r="23" spans="1:10" x14ac:dyDescent="0.45">
      <c r="E23" s="1"/>
      <c r="F23" s="1"/>
      <c r="G23" s="1"/>
      <c r="H23" s="1"/>
      <c r="I23" s="1"/>
      <c r="J23" s="1"/>
    </row>
    <row r="24" spans="1:10" x14ac:dyDescent="0.45">
      <c r="E24" s="1"/>
      <c r="F24" s="1"/>
      <c r="G24" s="1"/>
      <c r="H24" s="1"/>
      <c r="I24" s="1"/>
      <c r="J24" s="1"/>
    </row>
    <row r="25" spans="1:10" x14ac:dyDescent="0.45">
      <c r="E25" s="1"/>
      <c r="F25" s="1"/>
      <c r="G25" s="1"/>
      <c r="H25" s="1"/>
      <c r="I25" s="1"/>
      <c r="J25" s="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Groundhog</dc:creator>
  <cp:lastModifiedBy>Dustin Hu</cp:lastModifiedBy>
  <dcterms:created xsi:type="dcterms:W3CDTF">2016-11-19T04:47:05Z</dcterms:created>
  <dcterms:modified xsi:type="dcterms:W3CDTF">2016-11-23T00:53:25Z</dcterms:modified>
</cp:coreProperties>
</file>