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工作表1" sheetId="1" state="visible" r:id="rId1"/>
    <sheet name="工作表3" sheetId="2" state="visible" r:id="rId2"/>
    <sheet name="工作表2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<sst xmlns="http://schemas.openxmlformats.org/spreadsheetml/2006/main" count="56" uniqueCount="56">
  <si>
    <t>id</t>
  </si>
  <si>
    <t>name</t>
  </si>
  <si>
    <t>level</t>
  </si>
  <si>
    <t xml:space="preserve">damage per hit</t>
  </si>
  <si>
    <t xml:space="preserve">hit per fire</t>
  </si>
  <si>
    <t xml:space="preserve">reload time</t>
  </si>
  <si>
    <t xml:space="preserve">max targets</t>
  </si>
  <si>
    <t xml:space="preserve">rate of fire</t>
  </si>
  <si>
    <t xml:space="preserve">single target DPS</t>
  </si>
  <si>
    <t xml:space="preserve">muti target DPS</t>
  </si>
  <si>
    <t xml:space="preserve">item value</t>
  </si>
  <si>
    <t xml:space="preserve">machine gun</t>
  </si>
  <si>
    <t xml:space="preserve">charged blaster</t>
  </si>
  <si>
    <t>spear</t>
  </si>
  <si>
    <t>shotgun</t>
  </si>
  <si>
    <t>pistol</t>
  </si>
  <si>
    <t>cyclone</t>
  </si>
  <si>
    <t>orbit</t>
  </si>
  <si>
    <t xml:space="preserve">rocket luncher</t>
  </si>
  <si>
    <t>laser</t>
  </si>
  <si>
    <t xml:space="preserve">chainsaw luncher</t>
  </si>
  <si>
    <t>weapon_id</t>
  </si>
  <si>
    <t>damage</t>
  </si>
  <si>
    <t>fire_rate</t>
  </si>
  <si>
    <t>range</t>
  </si>
  <si>
    <t>level_up_cost</t>
  </si>
  <si>
    <t>dps</t>
  </si>
  <si>
    <t>machine_gun</t>
  </si>
  <si>
    <t>rocket_launcher</t>
  </si>
  <si>
    <t xml:space="preserve">map id</t>
  </si>
  <si>
    <t xml:space="preserve">single target HP</t>
  </si>
  <si>
    <t xml:space="preserve">spawns per second</t>
  </si>
  <si>
    <t xml:space="preserve">total HPS</t>
  </si>
  <si>
    <t>1-1</t>
  </si>
  <si>
    <t>1-2</t>
  </si>
  <si>
    <t>1-3</t>
  </si>
  <si>
    <t>1-4</t>
  </si>
  <si>
    <t>1-5</t>
  </si>
  <si>
    <t>2-1</t>
  </si>
  <si>
    <t>2-2</t>
  </si>
  <si>
    <t>2-3</t>
  </si>
  <si>
    <t>2-4</t>
  </si>
  <si>
    <t>2-5</t>
  </si>
  <si>
    <t xml:space="preserve">expected HPS</t>
  </si>
  <si>
    <t xml:space="preserve">muti by</t>
  </si>
  <si>
    <t>单发</t>
  </si>
  <si>
    <t>高速</t>
  </si>
  <si>
    <t>持续伤害</t>
  </si>
  <si>
    <t>穿透</t>
  </si>
  <si>
    <t>无弹道</t>
  </si>
  <si>
    <t>多重</t>
  </si>
  <si>
    <t>范围伤害</t>
  </si>
  <si>
    <t>延迟伤害</t>
  </si>
  <si>
    <t>蓄力</t>
  </si>
  <si>
    <t>暴击</t>
  </si>
  <si>
    <t>装填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</si>
</sst>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0.0"/>
    <numFmt numFmtId="166" formatCode="00.0"/>
    <numFmt numFmtId="167" formatCode="000.0"/>
    <numFmt numFmtId="168" formatCode="00.00"/>
    <numFmt numFmtId="169" formatCode="000.00"/>
    <numFmt numFmtId="170" formatCode="_(* #,##0_);_(* \(#,##0\);_(* &quot;-&quot;??_);_(@_)"/>
  </numFmts>
  <fonts count="3">
    <font>
      <sz val="11.000000"/>
      <color theme="1"/>
      <name val="Calibri"/>
      <scheme val="minor"/>
    </font>
    <font>
      <b/>
      <color theme="0"/>
    </font>
    <font>
      <color theme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rgb="FFFFC000"/>
      </patternFill>
    </fill>
  </fills>
  <borders count="4">
    <border>
      <left style="none"/>
      <right style="none"/>
      <top style="none"/>
      <bottom style="none"/>
      <diagonal style="none"/>
    </border>
    <border>
      <left style="none"/>
      <right style="none"/>
      <top style="thin">
        <color theme="4" tint="0.39997558519241921"/>
      </top>
      <bottom style="thin">
        <color theme="4" tint="0.39997558519241921"/>
      </bottom>
      <diagonal style="none"/>
      <horizontal style="thin">
        <color theme="4" tint="0.39997558519241921"/>
      </horizont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  <horizontal style="thin">
        <color theme="4" tint="0.39997558519241921"/>
      </horizontal>
    </border>
  </borders>
  <cellStyleXfs count="2">
    <xf fontId="0" fillId="0" borderId="0" numFmtId="0" applyNumberFormat="1" applyFont="1" applyFill="1" applyBorder="1"/>
    <xf fontId="0" fillId="0" borderId="0" numFmtId="164" applyNumberFormat="1" applyFont="0" applyFill="0" applyBorder="0" applyProtection="0"/>
  </cellStyleXfs>
  <cellXfs count="16">
    <xf fontId="0" fillId="0" borderId="0" numFmtId="0" xfId="0"/>
    <xf fontId="0" fillId="0" borderId="0" numFmtId="0" xfId="0"/>
    <xf fontId="0" fillId="0" borderId="0" numFmtId="2" xfId="0" applyNumberFormat="1"/>
    <xf fontId="0" fillId="0" borderId="0" numFmtId="1" xfId="0" applyNumberFormat="1"/>
    <xf fontId="0" fillId="0" borderId="0" numFmtId="0" xfId="0">
      <protection hidden="0" locked="1"/>
    </xf>
    <xf fontId="1" fillId="2" borderId="1" numFmtId="0" xfId="0" applyFont="1" applyFill="1" applyBorder="1">
      <protection hidden="0" locked="1"/>
    </xf>
    <xf fontId="0" fillId="0" borderId="0" numFmtId="165" xfId="0" applyNumberFormat="1"/>
    <xf fontId="0" fillId="0" borderId="0" numFmtId="166" xfId="0" applyNumberFormat="1"/>
    <xf fontId="0" fillId="0" borderId="0" numFmtId="167" xfId="0" applyNumberFormat="1"/>
    <xf fontId="0" fillId="0" borderId="0" numFmtId="168" xfId="0" applyNumberFormat="1"/>
    <xf fontId="0" fillId="0" borderId="0" numFmtId="169" xfId="0" applyNumberFormat="1"/>
    <xf fontId="0" fillId="0" borderId="0" numFmtId="170" xfId="1" applyNumberFormat="1"/>
    <xf fontId="0" fillId="0" borderId="0" numFmtId="49" xfId="0" applyNumberFormat="1"/>
    <xf fontId="0" fillId="0" borderId="2" numFmtId="0" xfId="0" applyBorder="1"/>
    <xf fontId="0" fillId="3" borderId="2" numFmtId="0" xfId="0" applyFill="1" applyBorder="1"/>
    <xf fontId="2" fillId="0" borderId="3" numFmtId="0" xfId="0" applyFont="1" applyBorder="1">
      <protection hidden="0" locked="1"/>
    </xf>
  </cellXfs>
  <cellStyles count="2">
    <cellStyle name="Comma" xfId="1" builtinId="3"/>
    <cellStyle name="Normal" xfId="0" builtinId="0"/>
  </cellStyles>
  <dxfs count="4">
    <dxf>
      <numFmt numFmtId="1" formatCode="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表格1" ref="A1:K71">
  <autoFilter ref="A1:K71"/>
  <tableColumns count="11">
    <tableColumn id="1" name="id"/>
    <tableColumn id="2" name="name"/>
    <tableColumn id="3" name="level"/>
    <tableColumn id="4" name="damage per hit"/>
    <tableColumn id="5" name="hit per fire"/>
    <tableColumn id="6" name="reload time"/>
    <tableColumn id="7" name="max targets" dataDxfId="0"/>
    <tableColumn id="8" name="rate of fire" dataDxfId="1"/>
    <tableColumn id="9" name="single target DPS" dataDxfId="2"/>
    <tableColumn id="10" name="muti target DPS" dataDxfId="3"/>
    <tableColumn id="11" name="item 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表格2" ref="A38:E61">
  <autoFilter ref="A38:E61"/>
  <tableColumns count="5">
    <tableColumn id="1" name="map id"/>
    <tableColumn id="2" name="level"/>
    <tableColumn id="3" name="single target HP"/>
    <tableColumn id="4" name="spawns per second"/>
    <tableColumn id="5" name="total HP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Table3" ref="A63:B86">
  <autoFilter ref="A63:B86"/>
  <tableColumns count="2">
    <tableColumn id="1" name="expected HPS"/>
    <tableColumn id="2" name="muti by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table" Target="../tables/table2.xml"/><Relationship 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P4" activeCellId="0" sqref="P4"/>
    </sheetView>
  </sheetViews>
  <sheetFormatPr defaultRowHeight="14.25"/>
  <cols>
    <col bestFit="1" min="1" max="1" width="4.8515625"/>
    <col bestFit="1" min="2" max="2" width="15.42578125"/>
    <col bestFit="1" min="3" max="3" width="7.28515625"/>
    <col bestFit="1" min="4" max="4" width="17.7109375"/>
    <col bestFit="1" min="5" max="5" width="12.28125"/>
    <col bestFit="1" min="6" max="6" width="13.140625"/>
    <col bestFit="1" customWidth="1" min="7" max="7" width="12.7109375"/>
    <col bestFit="1" customWidth="1" min="8" max="8" width="12.28125"/>
    <col bestFit="1" customWidth="1" min="9" max="9" width="18.28515625"/>
    <col bestFit="1" customWidth="1" min="10" max="10" width="17.140625"/>
    <col bestFit="1" min="11" max="11" width="17"/>
    <col bestFit="1" min="12" max="12" width="16.7109375"/>
    <col bestFit="1" min="13" max="13" width="19.5703125"/>
    <col bestFit="1" min="14" max="14" width="11.140625"/>
    <col bestFit="1" customWidth="1" min="16" max="16" width="17.28515625"/>
    <col bestFit="1" customWidth="1" min="17" max="17" width="20.28515625"/>
    <col bestFit="1" customWidth="1" min="18" max="18" width="11.28515625"/>
    <col customWidth="1" min="20" max="20" width="15.28515625"/>
    <col customWidth="1" min="21" max="21" width="9.85546875"/>
  </cols>
  <sheetData>
    <row r="1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>
      <c r="A2">
        <v>1</v>
      </c>
      <c r="B2" t="s">
        <v>11</v>
      </c>
      <c r="C2">
        <v>1</v>
      </c>
      <c r="D2" s="2">
        <v>5</v>
      </c>
      <c r="E2" s="2">
        <v>1</v>
      </c>
      <c r="F2" s="2">
        <v>0.20000000000000001</v>
      </c>
      <c r="G2" s="3">
        <v>1</v>
      </c>
      <c r="H2" s="2">
        <f>(1/表格1[[#This Row],[reload time]])</f>
        <v>5</v>
      </c>
      <c r="I2" s="2">
        <f>(表格1[[#This Row],[damage per hit]]*表格1[[#This Row],[hit per fire]]*表格1[[#This Row],[rate of fire]])</f>
        <v>25</v>
      </c>
      <c r="J2" s="2">
        <f>(表格1[[#This Row],[single target DPS]]*表格1[[#This Row],[max targets]])</f>
        <v>25</v>
      </c>
    </row>
    <row r="3">
      <c r="A3">
        <v>1</v>
      </c>
      <c r="B3" t="s">
        <v>11</v>
      </c>
      <c r="C3">
        <v>2</v>
      </c>
      <c r="D3" s="2">
        <v>6</v>
      </c>
      <c r="E3" s="2">
        <v>1</v>
      </c>
      <c r="F3" s="2">
        <v>0.17999999999999999</v>
      </c>
      <c r="G3" s="3">
        <v>1</v>
      </c>
      <c r="H3" s="2">
        <f>(1/表格1[[#This Row],[reload time]])</f>
        <v>5.5555555555555554</v>
      </c>
      <c r="I3" s="2">
        <f>(表格1[[#This Row],[damage per hit]]*表格1[[#This Row],[hit per fire]]*表格1[[#This Row],[rate of fire]])</f>
        <v>33.333333333333329</v>
      </c>
      <c r="J3" s="2">
        <f>(表格1[[#This Row],[single target DPS]]*表格1[[#This Row],[max targets]])</f>
        <v>33.333333333333329</v>
      </c>
    </row>
    <row r="4">
      <c r="A4">
        <v>1</v>
      </c>
      <c r="B4" t="s">
        <v>11</v>
      </c>
      <c r="C4">
        <v>3</v>
      </c>
      <c r="D4" s="2">
        <v>7</v>
      </c>
      <c r="E4" s="2">
        <v>1</v>
      </c>
      <c r="F4" s="2">
        <v>0.16</v>
      </c>
      <c r="G4" s="3">
        <v>1</v>
      </c>
      <c r="H4" s="2">
        <f>(1/表格1[[#This Row],[reload time]])</f>
        <v>6.25</v>
      </c>
      <c r="I4" s="2">
        <f>(表格1[[#This Row],[damage per hit]]*表格1[[#This Row],[hit per fire]]*表格1[[#This Row],[rate of fire]])</f>
        <v>43.75</v>
      </c>
      <c r="J4" s="2">
        <f>(表格1[[#This Row],[single target DPS]]*表格1[[#This Row],[max targets]])</f>
        <v>43.75</v>
      </c>
    </row>
    <row r="5">
      <c r="A5">
        <v>1</v>
      </c>
      <c r="B5" t="s">
        <v>11</v>
      </c>
      <c r="C5">
        <v>4</v>
      </c>
      <c r="D5" s="2">
        <v>9</v>
      </c>
      <c r="E5" s="2">
        <v>1</v>
      </c>
      <c r="F5" s="2">
        <v>0.13</v>
      </c>
      <c r="G5" s="3">
        <v>1</v>
      </c>
      <c r="H5" s="2">
        <f>(1/表格1[[#This Row],[reload time]])</f>
        <v>7.6923076923076916</v>
      </c>
      <c r="I5" s="2">
        <f>(表格1[[#This Row],[damage per hit]]*表格1[[#This Row],[hit per fire]]*表格1[[#This Row],[rate of fire]])</f>
        <v>69.230769230769226</v>
      </c>
      <c r="J5" s="2">
        <f>(表格1[[#This Row],[single target DPS]]*表格1[[#This Row],[max targets]])</f>
        <v>69.230769230769226</v>
      </c>
    </row>
    <row r="6">
      <c r="A6">
        <v>1</v>
      </c>
      <c r="B6" t="s">
        <v>11</v>
      </c>
      <c r="C6">
        <v>5</v>
      </c>
      <c r="D6" s="2">
        <v>11</v>
      </c>
      <c r="E6" s="2">
        <v>1</v>
      </c>
      <c r="F6" s="2">
        <v>0.10000000000000001</v>
      </c>
      <c r="G6" s="3">
        <v>2</v>
      </c>
      <c r="H6" s="2">
        <f>(1/表格1[[#This Row],[reload time]])</f>
        <v>10</v>
      </c>
      <c r="I6" s="2">
        <f>(表格1[[#This Row],[damage per hit]]*表格1[[#This Row],[hit per fire]]*表格1[[#This Row],[rate of fire]])</f>
        <v>110</v>
      </c>
      <c r="J6" s="2">
        <f>(表格1[[#This Row],[single target DPS]]*表格1[[#This Row],[max targets]])</f>
        <v>220</v>
      </c>
    </row>
    <row r="7">
      <c r="A7" s="4">
        <v>1</v>
      </c>
      <c r="B7" s="4" t="s">
        <v>11</v>
      </c>
      <c r="C7" s="4">
        <v>6</v>
      </c>
      <c r="D7" s="2">
        <v>13</v>
      </c>
      <c r="E7" s="2">
        <v>1</v>
      </c>
      <c r="F7" s="2">
        <v>8.9999999999999997e-002</v>
      </c>
      <c r="G7" s="3">
        <v>2</v>
      </c>
      <c r="H7" s="2">
        <f>(1/表格1[[#This Row],[reload time]])</f>
        <v>11.111111111111111</v>
      </c>
      <c r="I7" s="2">
        <f>(表格1[[#This Row],[damage per hit]]*表格1[[#This Row],[hit per fire]]*表格1[[#This Row],[rate of fire]])</f>
        <v>144.44444444444443</v>
      </c>
      <c r="J7" s="2">
        <f>(表格1[[#This Row],[single target DPS]]*表格1[[#This Row],[max targets]])</f>
        <v>288.88888888888886</v>
      </c>
    </row>
    <row r="8">
      <c r="A8" s="4">
        <v>1</v>
      </c>
      <c r="B8" s="4" t="s">
        <v>11</v>
      </c>
      <c r="C8" s="4">
        <v>7</v>
      </c>
      <c r="D8" s="2">
        <v>15</v>
      </c>
      <c r="E8" s="2">
        <v>1</v>
      </c>
      <c r="F8" s="2">
        <v>8.0000000000000002e-002</v>
      </c>
      <c r="G8" s="3">
        <v>2</v>
      </c>
      <c r="H8" s="2">
        <f>(1/表格1[[#This Row],[reload time]])</f>
        <v>12.5</v>
      </c>
      <c r="I8" s="2">
        <f>(表格1[[#This Row],[damage per hit]]*表格1[[#This Row],[hit per fire]]*表格1[[#This Row],[rate of fire]])</f>
        <v>187.5</v>
      </c>
      <c r="J8" s="2">
        <f>(表格1[[#This Row],[single target DPS]]*表格1[[#This Row],[max targets]])</f>
        <v>375</v>
      </c>
    </row>
    <row r="9">
      <c r="A9">
        <v>2</v>
      </c>
      <c r="B9" t="s">
        <v>12</v>
      </c>
      <c r="C9">
        <v>1</v>
      </c>
      <c r="D9" s="2">
        <v>6</v>
      </c>
      <c r="E9" s="2">
        <v>15</v>
      </c>
      <c r="F9" s="2">
        <v>7</v>
      </c>
      <c r="G9" s="3">
        <v>5</v>
      </c>
      <c r="H9" s="2">
        <f>(1/表格1[[#This Row],[reload time]])</f>
        <v>0.14285714285714285</v>
      </c>
      <c r="I9" s="2">
        <f>(表格1[[#This Row],[damage per hit]]*表格1[[#This Row],[hit per fire]]*表格1[[#This Row],[rate of fire]])</f>
        <v>12.857142857142856</v>
      </c>
      <c r="J9" s="2">
        <f>(表格1[[#This Row],[single target DPS]]*表格1[[#This Row],[max targets]])</f>
        <v>64.285714285714278</v>
      </c>
    </row>
    <row r="10">
      <c r="A10">
        <v>2</v>
      </c>
      <c r="B10" t="s">
        <v>12</v>
      </c>
      <c r="C10">
        <v>2</v>
      </c>
      <c r="D10" s="2">
        <v>8</v>
      </c>
      <c r="E10" s="2">
        <v>15</v>
      </c>
      <c r="F10" s="2">
        <v>7</v>
      </c>
      <c r="G10" s="3">
        <v>5</v>
      </c>
      <c r="H10" s="2">
        <f>(1/表格1[[#This Row],[reload time]])</f>
        <v>0.14285714285714285</v>
      </c>
      <c r="I10" s="2">
        <f>(表格1[[#This Row],[damage per hit]]*表格1[[#This Row],[hit per fire]]*表格1[[#This Row],[rate of fire]])</f>
        <v>17.142857142857142</v>
      </c>
      <c r="J10" s="2">
        <f>(表格1[[#This Row],[single target DPS]]*表格1[[#This Row],[max targets]])</f>
        <v>85.714285714285708</v>
      </c>
    </row>
    <row r="11">
      <c r="A11">
        <v>2</v>
      </c>
      <c r="B11" t="s">
        <v>12</v>
      </c>
      <c r="C11">
        <v>3</v>
      </c>
      <c r="D11" s="2">
        <v>12</v>
      </c>
      <c r="E11" s="2">
        <v>20</v>
      </c>
      <c r="F11" s="2">
        <v>8</v>
      </c>
      <c r="G11" s="3">
        <v>5</v>
      </c>
      <c r="H11" s="2">
        <f>(1/表格1[[#This Row],[reload time]])</f>
        <v>0.125</v>
      </c>
      <c r="I11" s="2">
        <f>(表格1[[#This Row],[damage per hit]]*表格1[[#This Row],[hit per fire]]*表格1[[#This Row],[rate of fire]])</f>
        <v>30</v>
      </c>
      <c r="J11" s="2">
        <f>(表格1[[#This Row],[single target DPS]]*表格1[[#This Row],[max targets]])</f>
        <v>150</v>
      </c>
    </row>
    <row r="12">
      <c r="A12">
        <v>2</v>
      </c>
      <c r="B12" t="s">
        <v>12</v>
      </c>
      <c r="C12">
        <v>4</v>
      </c>
      <c r="D12" s="2">
        <v>15</v>
      </c>
      <c r="E12" s="2">
        <v>20</v>
      </c>
      <c r="F12" s="2">
        <v>8</v>
      </c>
      <c r="G12" s="3">
        <v>5</v>
      </c>
      <c r="H12" s="2">
        <f>(1/表格1[[#This Row],[reload time]])</f>
        <v>0.125</v>
      </c>
      <c r="I12" s="2">
        <f>(表格1[[#This Row],[damage per hit]]*表格1[[#This Row],[hit per fire]]*表格1[[#This Row],[rate of fire]])</f>
        <v>37.5</v>
      </c>
      <c r="J12" s="2">
        <f>(表格1[[#This Row],[single target DPS]]*表格1[[#This Row],[max targets]])</f>
        <v>187.5</v>
      </c>
    </row>
    <row r="13">
      <c r="A13">
        <v>2</v>
      </c>
      <c r="B13" t="s">
        <v>12</v>
      </c>
      <c r="C13">
        <v>5</v>
      </c>
      <c r="D13" s="2">
        <v>18</v>
      </c>
      <c r="E13" s="2">
        <v>26</v>
      </c>
      <c r="F13" s="2">
        <v>8</v>
      </c>
      <c r="G13" s="3">
        <v>5</v>
      </c>
      <c r="H13" s="2">
        <f>(1/表格1[[#This Row],[reload time]])</f>
        <v>0.125</v>
      </c>
      <c r="I13" s="2">
        <f>(表格1[[#This Row],[damage per hit]]*表格1[[#This Row],[hit per fire]]*表格1[[#This Row],[rate of fire]])</f>
        <v>58.5</v>
      </c>
      <c r="J13" s="2">
        <f>(表格1[[#This Row],[single target DPS]]*表格1[[#This Row],[max targets]])</f>
        <v>292.5</v>
      </c>
    </row>
    <row r="14">
      <c r="A14" s="4">
        <v>2</v>
      </c>
      <c r="B14" s="4" t="s">
        <v>12</v>
      </c>
      <c r="C14" s="4">
        <v>6</v>
      </c>
      <c r="D14" s="2">
        <v>20</v>
      </c>
      <c r="E14" s="2">
        <v>30</v>
      </c>
      <c r="F14" s="2">
        <v>8</v>
      </c>
      <c r="G14" s="3">
        <v>5</v>
      </c>
      <c r="H14" s="2">
        <f>(1/表格1[[#This Row],[reload time]])</f>
        <v>0.125</v>
      </c>
      <c r="I14" s="2">
        <f>(表格1[[#This Row],[damage per hit]]*表格1[[#This Row],[hit per fire]]*表格1[[#This Row],[rate of fire]])</f>
        <v>75</v>
      </c>
      <c r="J14" s="2">
        <f>(表格1[[#This Row],[single target DPS]]*表格1[[#This Row],[max targets]])</f>
        <v>375</v>
      </c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4">
        <v>2</v>
      </c>
      <c r="B15" s="4" t="s">
        <v>12</v>
      </c>
      <c r="C15" s="4">
        <v>7</v>
      </c>
      <c r="D15" s="2">
        <v>22</v>
      </c>
      <c r="E15" s="2">
        <v>40</v>
      </c>
      <c r="F15" s="2">
        <v>8</v>
      </c>
      <c r="G15" s="3">
        <v>5</v>
      </c>
      <c r="H15" s="2">
        <f>(1/表格1[[#This Row],[reload time]])</f>
        <v>0.125</v>
      </c>
      <c r="I15" s="2">
        <f>(表格1[[#This Row],[damage per hit]]*表格1[[#This Row],[hit per fire]]*表格1[[#This Row],[rate of fire]])</f>
        <v>110</v>
      </c>
      <c r="J15" s="2">
        <f>(表格1[[#This Row],[single target DPS]]*表格1[[#This Row],[max targets]])</f>
        <v>550</v>
      </c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>
        <v>3</v>
      </c>
      <c r="B16" t="s">
        <v>13</v>
      </c>
      <c r="C16">
        <v>1</v>
      </c>
      <c r="D16" s="2">
        <v>7</v>
      </c>
      <c r="E16" s="2">
        <v>2</v>
      </c>
      <c r="F16" s="2">
        <v>0.59999999999999998</v>
      </c>
      <c r="G16" s="3">
        <v>2</v>
      </c>
      <c r="H16" s="2">
        <f>(1/表格1[[#This Row],[reload time]])</f>
        <v>1.6666666666666667</v>
      </c>
      <c r="I16" s="2">
        <f>(表格1[[#This Row],[damage per hit]]*表格1[[#This Row],[hit per fire]]*表格1[[#This Row],[rate of fire]])</f>
        <v>23.333333333333336</v>
      </c>
      <c r="J16" s="2">
        <f>(表格1[[#This Row],[single target DPS]]*表格1[[#This Row],[max targets]])</f>
        <v>46.666666666666671</v>
      </c>
    </row>
    <row r="17">
      <c r="A17">
        <v>3</v>
      </c>
      <c r="B17" t="s">
        <v>13</v>
      </c>
      <c r="C17">
        <v>2</v>
      </c>
      <c r="D17" s="2">
        <v>9</v>
      </c>
      <c r="E17" s="2">
        <v>2</v>
      </c>
      <c r="F17" s="2">
        <v>0.55000000000000004</v>
      </c>
      <c r="G17" s="3">
        <v>2</v>
      </c>
      <c r="H17" s="2">
        <f>(1/表格1[[#This Row],[reload time]])</f>
        <v>1.8181818181818181</v>
      </c>
      <c r="I17" s="2">
        <f>(表格1[[#This Row],[damage per hit]]*表格1[[#This Row],[hit per fire]]*表格1[[#This Row],[rate of fire]])</f>
        <v>32.727272727272727</v>
      </c>
      <c r="J17" s="2">
        <f>(表格1[[#This Row],[single target DPS]]*表格1[[#This Row],[max targets]])</f>
        <v>65.454545454545453</v>
      </c>
    </row>
    <row r="18">
      <c r="A18">
        <v>3</v>
      </c>
      <c r="B18" t="s">
        <v>13</v>
      </c>
      <c r="C18">
        <v>3</v>
      </c>
      <c r="D18" s="2">
        <v>11</v>
      </c>
      <c r="E18" s="2">
        <v>2</v>
      </c>
      <c r="F18" s="2">
        <v>0.5</v>
      </c>
      <c r="G18" s="3">
        <v>3</v>
      </c>
      <c r="H18" s="2">
        <f>(1/表格1[[#This Row],[reload time]])</f>
        <v>2</v>
      </c>
      <c r="I18" s="2">
        <f>(表格1[[#This Row],[damage per hit]]*表格1[[#This Row],[hit per fire]]*表格1[[#This Row],[rate of fire]])</f>
        <v>44</v>
      </c>
      <c r="J18" s="2">
        <f>(表格1[[#This Row],[single target DPS]]*表格1[[#This Row],[max targets]])</f>
        <v>132</v>
      </c>
    </row>
    <row r="19">
      <c r="A19">
        <v>3</v>
      </c>
      <c r="B19" t="s">
        <v>13</v>
      </c>
      <c r="C19">
        <v>4</v>
      </c>
      <c r="D19" s="2">
        <v>13</v>
      </c>
      <c r="E19" s="2">
        <v>2</v>
      </c>
      <c r="F19" s="2">
        <v>0.45000000000000001</v>
      </c>
      <c r="G19" s="3">
        <v>3</v>
      </c>
      <c r="H19" s="2">
        <f>(1/表格1[[#This Row],[reload time]])</f>
        <v>2.2222222222222223</v>
      </c>
      <c r="I19" s="2">
        <f>(表格1[[#This Row],[damage per hit]]*表格1[[#This Row],[hit per fire]]*表格1[[#This Row],[rate of fire]])</f>
        <v>57.777777777777779</v>
      </c>
      <c r="J19" s="2">
        <f>(表格1[[#This Row],[single target DPS]]*表格1[[#This Row],[max targets]])</f>
        <v>173.33333333333334</v>
      </c>
    </row>
    <row r="20">
      <c r="A20" s="4">
        <v>3</v>
      </c>
      <c r="B20" s="4" t="s">
        <v>13</v>
      </c>
      <c r="C20" s="4">
        <v>5</v>
      </c>
      <c r="D20" s="2">
        <v>15</v>
      </c>
      <c r="E20" s="2">
        <v>2</v>
      </c>
      <c r="F20" s="2">
        <v>0.40000000000000002</v>
      </c>
      <c r="G20" s="3">
        <v>3</v>
      </c>
      <c r="H20" s="2">
        <f>(1/表格1[[#This Row],[reload time]])</f>
        <v>2.5</v>
      </c>
      <c r="I20" s="2">
        <f>(表格1[[#This Row],[damage per hit]]*表格1[[#This Row],[hit per fire]]*表格1[[#This Row],[rate of fire]])</f>
        <v>75</v>
      </c>
      <c r="J20" s="2">
        <f>(表格1[[#This Row],[single target DPS]]*表格1[[#This Row],[max targets]])</f>
        <v>225</v>
      </c>
    </row>
    <row r="21">
      <c r="A21" s="4">
        <v>3</v>
      </c>
      <c r="B21" s="4" t="s">
        <v>13</v>
      </c>
      <c r="C21" s="4">
        <v>6</v>
      </c>
      <c r="D21" s="2">
        <v>18</v>
      </c>
      <c r="E21" s="2">
        <v>2</v>
      </c>
      <c r="F21" s="2">
        <v>0.34999999999999998</v>
      </c>
      <c r="G21" s="3">
        <v>3</v>
      </c>
      <c r="H21" s="2">
        <f>(1/表格1[[#This Row],[reload time]])</f>
        <v>2.8571428571428572</v>
      </c>
      <c r="I21" s="2">
        <f>(表格1[[#This Row],[damage per hit]]*表格1[[#This Row],[hit per fire]]*表格1[[#This Row],[rate of fire]])</f>
        <v>102.85714285714286</v>
      </c>
      <c r="J21" s="2">
        <f>(表格1[[#This Row],[single target DPS]]*表格1[[#This Row],[max targets]])</f>
        <v>308.57142857142856</v>
      </c>
    </row>
    <row r="22">
      <c r="A22" s="4">
        <v>3</v>
      </c>
      <c r="B22" s="4" t="s">
        <v>13</v>
      </c>
      <c r="C22" s="4">
        <v>7</v>
      </c>
      <c r="D22" s="2">
        <v>22</v>
      </c>
      <c r="E22" s="2">
        <v>2</v>
      </c>
      <c r="F22" s="2">
        <v>0.29999999999999999</v>
      </c>
      <c r="G22" s="3">
        <v>3</v>
      </c>
      <c r="H22" s="2">
        <f>(1/表格1[[#This Row],[reload time]])</f>
        <v>3.3333333333333335</v>
      </c>
      <c r="I22" s="2">
        <f>(表格1[[#This Row],[damage per hit]]*表格1[[#This Row],[hit per fire]]*表格1[[#This Row],[rate of fire]])</f>
        <v>146.66666666666669</v>
      </c>
      <c r="J22" s="2">
        <f>(表格1[[#This Row],[single target DPS]]*表格1[[#This Row],[max targets]])</f>
        <v>440.00000000000006</v>
      </c>
    </row>
    <row r="23">
      <c r="A23">
        <v>4</v>
      </c>
      <c r="B23" t="s">
        <v>14</v>
      </c>
      <c r="C23">
        <v>1</v>
      </c>
      <c r="D23" s="2">
        <v>20</v>
      </c>
      <c r="E23" s="2">
        <v>3</v>
      </c>
      <c r="F23" s="2">
        <v>2</v>
      </c>
      <c r="G23" s="3">
        <v>1</v>
      </c>
      <c r="H23" s="2">
        <f>(1/表格1[[#This Row],[reload time]])</f>
        <v>0.5</v>
      </c>
      <c r="I23" s="2">
        <f>(表格1[[#This Row],[damage per hit]]*表格1[[#This Row],[hit per fire]]*表格1[[#This Row],[rate of fire]])</f>
        <v>30</v>
      </c>
      <c r="J23" s="2">
        <f>(表格1[[#This Row],[single target DPS]]*表格1[[#This Row],[max targets]])</f>
        <v>30</v>
      </c>
    </row>
    <row r="24">
      <c r="A24">
        <v>4</v>
      </c>
      <c r="B24" t="s">
        <v>14</v>
      </c>
      <c r="C24">
        <v>2</v>
      </c>
      <c r="D24" s="2">
        <v>23</v>
      </c>
      <c r="E24" s="2">
        <v>4</v>
      </c>
      <c r="F24" s="2">
        <v>1.8</v>
      </c>
      <c r="G24" s="3">
        <v>1</v>
      </c>
      <c r="H24" s="2">
        <f>(1/表格1[[#This Row],[reload time]])</f>
        <v>0.55555555555555558</v>
      </c>
      <c r="I24" s="2">
        <f>(表格1[[#This Row],[damage per hit]]*表格1[[#This Row],[hit per fire]]*表格1[[#This Row],[rate of fire]])</f>
        <v>51.111111111111114</v>
      </c>
      <c r="J24" s="2">
        <f>(表格1[[#This Row],[single target DPS]]*表格1[[#This Row],[max targets]])</f>
        <v>51.111111111111114</v>
      </c>
    </row>
    <row r="25">
      <c r="A25">
        <v>4</v>
      </c>
      <c r="B25" t="s">
        <v>14</v>
      </c>
      <c r="C25">
        <v>3</v>
      </c>
      <c r="D25" s="2">
        <v>26</v>
      </c>
      <c r="E25" s="2">
        <v>5</v>
      </c>
      <c r="F25" s="2">
        <v>1.6000000000000001</v>
      </c>
      <c r="G25" s="3">
        <v>1</v>
      </c>
      <c r="H25" s="2">
        <f>(1/表格1[[#This Row],[reload time]])</f>
        <v>0.625</v>
      </c>
      <c r="I25" s="2">
        <f>(表格1[[#This Row],[damage per hit]]*表格1[[#This Row],[hit per fire]]*表格1[[#This Row],[rate of fire]])</f>
        <v>81.25</v>
      </c>
      <c r="J25" s="2">
        <f>(表格1[[#This Row],[single target DPS]]*表格1[[#This Row],[max targets]])</f>
        <v>81.25</v>
      </c>
    </row>
    <row r="26">
      <c r="A26">
        <v>4</v>
      </c>
      <c r="B26" t="s">
        <v>14</v>
      </c>
      <c r="C26">
        <v>4</v>
      </c>
      <c r="D26" s="2">
        <v>29</v>
      </c>
      <c r="E26" s="2">
        <v>6</v>
      </c>
      <c r="F26" s="2">
        <v>1.5</v>
      </c>
      <c r="G26" s="3">
        <v>1</v>
      </c>
      <c r="H26" s="2">
        <f>(1/表格1[[#This Row],[reload time]])</f>
        <v>0.66666666666666663</v>
      </c>
      <c r="I26" s="2">
        <f>(表格1[[#This Row],[damage per hit]]*表格1[[#This Row],[hit per fire]]*表格1[[#This Row],[rate of fire]])</f>
        <v>116</v>
      </c>
      <c r="J26" s="2">
        <f>(表格1[[#This Row],[single target DPS]]*表格1[[#This Row],[max targets]])</f>
        <v>116</v>
      </c>
    </row>
    <row r="27">
      <c r="A27">
        <v>4</v>
      </c>
      <c r="B27" t="s">
        <v>14</v>
      </c>
      <c r="C27">
        <v>5</v>
      </c>
      <c r="D27" s="2">
        <v>32</v>
      </c>
      <c r="E27" s="2">
        <v>7</v>
      </c>
      <c r="F27" s="2">
        <v>1.5</v>
      </c>
      <c r="G27" s="3">
        <v>2</v>
      </c>
      <c r="H27" s="2">
        <f>(1/表格1[[#This Row],[reload time]])</f>
        <v>0.66666666666666663</v>
      </c>
      <c r="I27" s="2">
        <f>(表格1[[#This Row],[damage per hit]]*表格1[[#This Row],[hit per fire]]*表格1[[#This Row],[rate of fire]])</f>
        <v>149.33333333333331</v>
      </c>
      <c r="J27" s="2">
        <f>(表格1[[#This Row],[single target DPS]]*表格1[[#This Row],[max targets]])</f>
        <v>298.66666666666663</v>
      </c>
    </row>
    <row r="28">
      <c r="A28" s="4">
        <v>4</v>
      </c>
      <c r="B28" s="4" t="s">
        <v>14</v>
      </c>
      <c r="C28" s="4">
        <v>6</v>
      </c>
      <c r="D28" s="2">
        <v>35</v>
      </c>
      <c r="E28" s="2">
        <v>8</v>
      </c>
      <c r="F28" s="2">
        <v>1.5</v>
      </c>
      <c r="G28" s="3">
        <v>2</v>
      </c>
      <c r="H28" s="2">
        <f>(1/表格1[[#This Row],[reload time]])</f>
        <v>0.66666666666666663</v>
      </c>
      <c r="I28" s="2">
        <f>(表格1[[#This Row],[damage per hit]]*表格1[[#This Row],[hit per fire]]*表格1[[#This Row],[rate of fire]])</f>
        <v>186.66666666666666</v>
      </c>
      <c r="J28" s="2">
        <f>(表格1[[#This Row],[single target DPS]]*表格1[[#This Row],[max targets]])</f>
        <v>373.33333333333331</v>
      </c>
    </row>
    <row r="29">
      <c r="A29" s="4">
        <v>4</v>
      </c>
      <c r="B29" s="4" t="s">
        <v>14</v>
      </c>
      <c r="C29" s="4">
        <v>7</v>
      </c>
      <c r="D29" s="2">
        <v>40</v>
      </c>
      <c r="E29" s="2">
        <v>9</v>
      </c>
      <c r="F29" s="2">
        <v>1.5</v>
      </c>
      <c r="G29" s="3">
        <v>2</v>
      </c>
      <c r="H29" s="2">
        <f>(1/表格1[[#This Row],[reload time]])</f>
        <v>0.66666666666666663</v>
      </c>
      <c r="I29" s="2">
        <f>(表格1[[#This Row],[damage per hit]]*表格1[[#This Row],[hit per fire]]*表格1[[#This Row],[rate of fire]])</f>
        <v>240</v>
      </c>
      <c r="J29" s="2">
        <f>(表格1[[#This Row],[single target DPS]]*表格1[[#This Row],[max targets]])</f>
        <v>480</v>
      </c>
    </row>
    <row r="30">
      <c r="A30">
        <v>5</v>
      </c>
      <c r="B30" t="s">
        <v>15</v>
      </c>
      <c r="C30">
        <v>1</v>
      </c>
      <c r="D30" s="2">
        <v>20</v>
      </c>
      <c r="E30" s="2">
        <v>1</v>
      </c>
      <c r="F30" s="2">
        <v>1</v>
      </c>
      <c r="G30" s="3">
        <v>1</v>
      </c>
      <c r="H30" s="2">
        <f>(1/表格1[[#This Row],[reload time]])</f>
        <v>1</v>
      </c>
      <c r="I30" s="2">
        <f>(表格1[[#This Row],[damage per hit]]*表格1[[#This Row],[hit per fire]]*表格1[[#This Row],[rate of fire]])</f>
        <v>20</v>
      </c>
      <c r="J30" s="2">
        <f>(表格1[[#This Row],[single target DPS]]*表格1[[#This Row],[max targets]])</f>
        <v>20</v>
      </c>
    </row>
    <row r="31">
      <c r="A31">
        <v>5</v>
      </c>
      <c r="B31" t="s">
        <v>15</v>
      </c>
      <c r="C31">
        <v>2</v>
      </c>
      <c r="D31" s="2">
        <v>30</v>
      </c>
      <c r="E31" s="2">
        <v>1</v>
      </c>
      <c r="F31" s="2">
        <v>1</v>
      </c>
      <c r="G31" s="3">
        <v>1</v>
      </c>
      <c r="H31" s="2">
        <f>(1/表格1[[#This Row],[reload time]])</f>
        <v>1</v>
      </c>
      <c r="I31" s="2">
        <f>(表格1[[#This Row],[damage per hit]]*表格1[[#This Row],[hit per fire]]*表格1[[#This Row],[rate of fire]])</f>
        <v>30</v>
      </c>
      <c r="J31" s="2">
        <f>(表格1[[#This Row],[single target DPS]]*表格1[[#This Row],[max targets]])</f>
        <v>30</v>
      </c>
    </row>
    <row r="32">
      <c r="A32">
        <v>5</v>
      </c>
      <c r="B32" t="s">
        <v>15</v>
      </c>
      <c r="C32">
        <v>3</v>
      </c>
      <c r="D32" s="2">
        <v>40</v>
      </c>
      <c r="E32" s="2">
        <v>1</v>
      </c>
      <c r="F32" s="2">
        <v>1</v>
      </c>
      <c r="G32" s="3">
        <v>1</v>
      </c>
      <c r="H32" s="2">
        <f>(1/表格1[[#This Row],[reload time]])</f>
        <v>1</v>
      </c>
      <c r="I32" s="2">
        <f>(表格1[[#This Row],[damage per hit]]*表格1[[#This Row],[hit per fire]]*表格1[[#This Row],[rate of fire]])</f>
        <v>40</v>
      </c>
      <c r="J32" s="2">
        <f>(表格1[[#This Row],[single target DPS]]*表格1[[#This Row],[max targets]])</f>
        <v>40</v>
      </c>
    </row>
    <row r="33">
      <c r="A33">
        <v>5</v>
      </c>
      <c r="B33" t="s">
        <v>15</v>
      </c>
      <c r="C33">
        <v>4</v>
      </c>
      <c r="D33" s="2">
        <v>50</v>
      </c>
      <c r="E33" s="2">
        <v>1</v>
      </c>
      <c r="F33" s="2">
        <v>0.75</v>
      </c>
      <c r="G33" s="3">
        <v>1</v>
      </c>
      <c r="H33" s="2">
        <f>(1/表格1[[#This Row],[reload time]])</f>
        <v>1.3333333333333333</v>
      </c>
      <c r="I33" s="2">
        <f>(表格1[[#This Row],[damage per hit]]*表格1[[#This Row],[hit per fire]]*表格1[[#This Row],[rate of fire]])</f>
        <v>66.666666666666657</v>
      </c>
      <c r="J33" s="2">
        <f>(表格1[[#This Row],[single target DPS]]*表格1[[#This Row],[max targets]])</f>
        <v>66.666666666666657</v>
      </c>
    </row>
    <row r="34">
      <c r="A34">
        <v>5</v>
      </c>
      <c r="B34" t="s">
        <v>15</v>
      </c>
      <c r="C34">
        <v>5</v>
      </c>
      <c r="D34" s="2">
        <v>60</v>
      </c>
      <c r="E34" s="2">
        <v>1</v>
      </c>
      <c r="F34" s="2">
        <v>0.5</v>
      </c>
      <c r="G34" s="3">
        <v>2</v>
      </c>
      <c r="H34" s="2">
        <f>(1/表格1[[#This Row],[reload time]])</f>
        <v>2</v>
      </c>
      <c r="I34" s="2">
        <f>(表格1[[#This Row],[damage per hit]]*表格1[[#This Row],[hit per fire]]*表格1[[#This Row],[rate of fire]])</f>
        <v>120</v>
      </c>
      <c r="J34" s="2">
        <f>(表格1[[#This Row],[single target DPS]]*表格1[[#This Row],[max targets]])</f>
        <v>240</v>
      </c>
    </row>
    <row r="35">
      <c r="A35" s="4">
        <v>5</v>
      </c>
      <c r="B35" s="4" t="s">
        <v>15</v>
      </c>
      <c r="C35" s="4">
        <v>5</v>
      </c>
      <c r="D35" s="2">
        <v>70</v>
      </c>
      <c r="E35" s="2">
        <v>1</v>
      </c>
      <c r="F35" s="2">
        <v>0.5</v>
      </c>
      <c r="G35" s="3">
        <v>2</v>
      </c>
      <c r="H35" s="2">
        <f>(1/表格1[[#This Row],[reload time]])</f>
        <v>2</v>
      </c>
      <c r="I35" s="2">
        <f>(表格1[[#This Row],[damage per hit]]*表格1[[#This Row],[hit per fire]]*表格1[[#This Row],[rate of fire]])</f>
        <v>140</v>
      </c>
      <c r="J35" s="2">
        <f>(表格1[[#This Row],[single target DPS]]*表格1[[#This Row],[max targets]])</f>
        <v>280</v>
      </c>
    </row>
    <row r="36">
      <c r="A36" s="4">
        <v>5</v>
      </c>
      <c r="B36" s="4" t="s">
        <v>15</v>
      </c>
      <c r="C36" s="4">
        <v>5</v>
      </c>
      <c r="D36" s="2">
        <v>80</v>
      </c>
      <c r="E36" s="2">
        <v>1</v>
      </c>
      <c r="F36" s="2">
        <v>0.5</v>
      </c>
      <c r="G36" s="3">
        <v>2</v>
      </c>
      <c r="H36" s="2">
        <f>(1/表格1[[#This Row],[reload time]])</f>
        <v>2</v>
      </c>
      <c r="I36" s="2">
        <f>(表格1[[#This Row],[damage per hit]]*表格1[[#This Row],[hit per fire]]*表格1[[#This Row],[rate of fire]])</f>
        <v>160</v>
      </c>
      <c r="J36" s="2">
        <f>(表格1[[#This Row],[single target DPS]]*表格1[[#This Row],[max targets]])</f>
        <v>320</v>
      </c>
    </row>
    <row r="37">
      <c r="A37">
        <v>6</v>
      </c>
      <c r="B37" t="s">
        <v>16</v>
      </c>
      <c r="C37">
        <v>1</v>
      </c>
      <c r="D37" s="2">
        <v>25</v>
      </c>
      <c r="E37" s="2">
        <v>1</v>
      </c>
      <c r="F37" s="2">
        <v>2</v>
      </c>
      <c r="G37" s="3">
        <v>8</v>
      </c>
      <c r="H37" s="2">
        <f>(1/表格1[[#This Row],[reload time]])</f>
        <v>0.5</v>
      </c>
      <c r="I37" s="2">
        <f>(表格1[[#This Row],[damage per hit]]*表格1[[#This Row],[hit per fire]]*表格1[[#This Row],[rate of fire]])</f>
        <v>12.5</v>
      </c>
      <c r="J37" s="2">
        <f>(表格1[[#This Row],[single target DPS]]*表格1[[#This Row],[max targets]])</f>
        <v>100</v>
      </c>
    </row>
    <row r="38">
      <c r="A38">
        <v>6</v>
      </c>
      <c r="B38" t="s">
        <v>16</v>
      </c>
      <c r="C38">
        <v>2</v>
      </c>
      <c r="D38" s="2">
        <v>30</v>
      </c>
      <c r="E38" s="2">
        <v>1</v>
      </c>
      <c r="F38" s="2">
        <v>2</v>
      </c>
      <c r="G38" s="3">
        <v>10</v>
      </c>
      <c r="H38" s="2">
        <f>(1/表格1[[#This Row],[reload time]])</f>
        <v>0.5</v>
      </c>
      <c r="I38" s="2">
        <f>(表格1[[#This Row],[damage per hit]]*表格1[[#This Row],[hit per fire]]*表格1[[#This Row],[rate of fire]])</f>
        <v>15</v>
      </c>
      <c r="J38" s="2">
        <f>(表格1[[#This Row],[single target DPS]]*表格1[[#This Row],[max targets]])</f>
        <v>150</v>
      </c>
    </row>
    <row r="39">
      <c r="A39">
        <v>6</v>
      </c>
      <c r="B39" t="s">
        <v>16</v>
      </c>
      <c r="C39">
        <v>3</v>
      </c>
      <c r="D39" s="2">
        <v>35</v>
      </c>
      <c r="E39" s="2">
        <v>1</v>
      </c>
      <c r="F39" s="2">
        <v>1.8</v>
      </c>
      <c r="G39" s="3">
        <v>12</v>
      </c>
      <c r="H39" s="2">
        <f>(1/表格1[[#This Row],[reload time]])</f>
        <v>0.55555555555555558</v>
      </c>
      <c r="I39" s="2">
        <f>(表格1[[#This Row],[damage per hit]]*表格1[[#This Row],[hit per fire]]*表格1[[#This Row],[rate of fire]])</f>
        <v>19.444444444444446</v>
      </c>
      <c r="J39" s="2">
        <f>(表格1[[#This Row],[single target DPS]]*表格1[[#This Row],[max targets]])</f>
        <v>233.33333333333337</v>
      </c>
    </row>
    <row r="40">
      <c r="A40">
        <v>6</v>
      </c>
      <c r="B40" t="s">
        <v>16</v>
      </c>
      <c r="C40">
        <v>4</v>
      </c>
      <c r="D40" s="2">
        <v>40</v>
      </c>
      <c r="E40" s="2">
        <v>1</v>
      </c>
      <c r="F40" s="2">
        <v>1.8</v>
      </c>
      <c r="G40" s="3">
        <v>15</v>
      </c>
      <c r="H40" s="2">
        <f>(1/表格1[[#This Row],[reload time]])</f>
        <v>0.55555555555555558</v>
      </c>
      <c r="I40" s="2">
        <f>(表格1[[#This Row],[damage per hit]]*表格1[[#This Row],[hit per fire]]*表格1[[#This Row],[rate of fire]])</f>
        <v>22.222222222222221</v>
      </c>
      <c r="J40" s="2">
        <f>(表格1[[#This Row],[single target DPS]]*表格1[[#This Row],[max targets]])</f>
        <v>333.33333333333331</v>
      </c>
    </row>
    <row r="41">
      <c r="A41">
        <v>6</v>
      </c>
      <c r="B41" t="s">
        <v>16</v>
      </c>
      <c r="C41">
        <v>5</v>
      </c>
      <c r="D41" s="2">
        <v>50</v>
      </c>
      <c r="E41" s="2">
        <v>1</v>
      </c>
      <c r="F41" s="2">
        <v>1.5</v>
      </c>
      <c r="G41" s="3">
        <v>20</v>
      </c>
      <c r="H41" s="2">
        <f>(1/表格1[[#This Row],[reload time]])</f>
        <v>0.66666666666666663</v>
      </c>
      <c r="I41" s="2">
        <f>(表格1[[#This Row],[damage per hit]]*表格1[[#This Row],[hit per fire]]*表格1[[#This Row],[rate of fire]])</f>
        <v>33.333333333333329</v>
      </c>
      <c r="J41" s="2">
        <f>(表格1[[#This Row],[single target DPS]]*表格1[[#This Row],[max targets]])</f>
        <v>666.66666666666652</v>
      </c>
    </row>
    <row r="42">
      <c r="A42" s="4">
        <v>6</v>
      </c>
      <c r="B42" s="4" t="s">
        <v>16</v>
      </c>
      <c r="C42" s="4">
        <v>6</v>
      </c>
      <c r="D42" s="2">
        <v>65</v>
      </c>
      <c r="E42" s="2">
        <v>1</v>
      </c>
      <c r="F42" s="2">
        <v>1.5</v>
      </c>
      <c r="G42" s="3">
        <v>20</v>
      </c>
      <c r="H42" s="2">
        <f>(1/表格1[[#This Row],[reload time]])</f>
        <v>0.66666666666666663</v>
      </c>
      <c r="I42" s="2">
        <f>(表格1[[#This Row],[damage per hit]]*表格1[[#This Row],[hit per fire]]*表格1[[#This Row],[rate of fire]])</f>
        <v>43.333333333333329</v>
      </c>
      <c r="J42" s="2">
        <f>(表格1[[#This Row],[single target DPS]]*表格1[[#This Row],[max targets]])</f>
        <v>866.66666666666652</v>
      </c>
    </row>
    <row r="43">
      <c r="A43" s="4">
        <v>6</v>
      </c>
      <c r="B43" s="4" t="s">
        <v>16</v>
      </c>
      <c r="C43" s="4">
        <v>7</v>
      </c>
      <c r="D43" s="2">
        <v>80</v>
      </c>
      <c r="E43" s="2">
        <v>1</v>
      </c>
      <c r="F43" s="2">
        <v>1.5</v>
      </c>
      <c r="G43" s="3">
        <v>20</v>
      </c>
      <c r="H43" s="2">
        <f>(1/表格1[[#This Row],[reload time]])</f>
        <v>0.66666666666666663</v>
      </c>
      <c r="I43" s="2">
        <f>(表格1[[#This Row],[damage per hit]]*表格1[[#This Row],[hit per fire]]*表格1[[#This Row],[rate of fire]])</f>
        <v>53.333333333333329</v>
      </c>
      <c r="J43" s="2">
        <f>(表格1[[#This Row],[single target DPS]]*表格1[[#This Row],[max targets]])</f>
        <v>1066.6666666666665</v>
      </c>
    </row>
    <row r="44">
      <c r="A44">
        <v>7</v>
      </c>
      <c r="B44" t="s">
        <v>17</v>
      </c>
      <c r="C44">
        <v>1</v>
      </c>
      <c r="D44" s="2">
        <v>15</v>
      </c>
      <c r="E44" s="2">
        <v>1</v>
      </c>
      <c r="F44" s="2">
        <v>2</v>
      </c>
      <c r="G44" s="3">
        <v>5</v>
      </c>
      <c r="H44" s="2">
        <f>(1/表格1[[#This Row],[reload time]])</f>
        <v>0.5</v>
      </c>
      <c r="I44" s="2">
        <f>(表格1[[#This Row],[damage per hit]]*表格1[[#This Row],[hit per fire]]*表格1[[#This Row],[rate of fire]])</f>
        <v>7.5</v>
      </c>
      <c r="J44" s="2">
        <f>(表格1[[#This Row],[single target DPS]]*表格1[[#This Row],[max targets]])</f>
        <v>37.5</v>
      </c>
    </row>
    <row r="45">
      <c r="A45">
        <v>7</v>
      </c>
      <c r="B45" t="s">
        <v>17</v>
      </c>
      <c r="C45">
        <v>2</v>
      </c>
      <c r="D45" s="2">
        <v>15</v>
      </c>
      <c r="E45" s="2">
        <v>2</v>
      </c>
      <c r="F45" s="2">
        <v>2</v>
      </c>
      <c r="G45" s="3">
        <v>5</v>
      </c>
      <c r="H45" s="2">
        <f>(1/表格1[[#This Row],[reload time]])</f>
        <v>0.5</v>
      </c>
      <c r="I45" s="2">
        <f>(表格1[[#This Row],[damage per hit]]*表格1[[#This Row],[hit per fire]]*表格1[[#This Row],[rate of fire]])</f>
        <v>15</v>
      </c>
      <c r="J45" s="2">
        <f>(表格1[[#This Row],[single target DPS]]*表格1[[#This Row],[max targets]])</f>
        <v>75</v>
      </c>
    </row>
    <row r="46">
      <c r="A46">
        <v>7</v>
      </c>
      <c r="B46" t="s">
        <v>17</v>
      </c>
      <c r="C46">
        <v>3</v>
      </c>
      <c r="D46" s="2">
        <v>18</v>
      </c>
      <c r="E46" s="2">
        <v>3</v>
      </c>
      <c r="F46" s="2">
        <v>2</v>
      </c>
      <c r="G46" s="3">
        <v>5</v>
      </c>
      <c r="H46" s="2">
        <f>(1/表格1[[#This Row],[reload time]])</f>
        <v>0.5</v>
      </c>
      <c r="I46" s="2">
        <f>(表格1[[#This Row],[damage per hit]]*表格1[[#This Row],[hit per fire]]*表格1[[#This Row],[rate of fire]])</f>
        <v>27</v>
      </c>
      <c r="J46" s="2">
        <f>(表格1[[#This Row],[single target DPS]]*表格1[[#This Row],[max targets]])</f>
        <v>135</v>
      </c>
    </row>
    <row r="47">
      <c r="A47">
        <v>7</v>
      </c>
      <c r="B47" t="s">
        <v>17</v>
      </c>
      <c r="C47">
        <v>4</v>
      </c>
      <c r="D47" s="2">
        <v>21</v>
      </c>
      <c r="E47" s="2">
        <v>3</v>
      </c>
      <c r="F47" s="2">
        <v>1.5</v>
      </c>
      <c r="G47" s="3">
        <v>5</v>
      </c>
      <c r="H47" s="2">
        <f>(1/表格1[[#This Row],[reload time]])</f>
        <v>0.66666666666666663</v>
      </c>
      <c r="I47" s="2">
        <f>(表格1[[#This Row],[damage per hit]]*表格1[[#This Row],[hit per fire]]*表格1[[#This Row],[rate of fire]])</f>
        <v>42</v>
      </c>
      <c r="J47" s="2">
        <f>(表格1[[#This Row],[single target DPS]]*表格1[[#This Row],[max targets]])</f>
        <v>210</v>
      </c>
    </row>
    <row r="48">
      <c r="A48">
        <v>7</v>
      </c>
      <c r="B48" t="s">
        <v>17</v>
      </c>
      <c r="C48">
        <v>5</v>
      </c>
      <c r="D48" s="2">
        <v>30</v>
      </c>
      <c r="E48" s="2">
        <v>4</v>
      </c>
      <c r="F48" s="2">
        <v>1.5</v>
      </c>
      <c r="G48" s="3">
        <v>5</v>
      </c>
      <c r="H48" s="2">
        <f>(1/表格1[[#This Row],[reload time]])</f>
        <v>0.66666666666666663</v>
      </c>
      <c r="I48" s="2">
        <f>(表格1[[#This Row],[damage per hit]]*表格1[[#This Row],[hit per fire]]*表格1[[#This Row],[rate of fire]])</f>
        <v>80</v>
      </c>
      <c r="J48" s="2">
        <f>(表格1[[#This Row],[single target DPS]]*表格1[[#This Row],[max targets]])</f>
        <v>400</v>
      </c>
    </row>
    <row r="49">
      <c r="A49" s="4">
        <v>7</v>
      </c>
      <c r="B49" s="4" t="s">
        <v>17</v>
      </c>
      <c r="C49" s="4">
        <v>6</v>
      </c>
      <c r="D49" s="2">
        <v>40</v>
      </c>
      <c r="E49" s="2">
        <v>5</v>
      </c>
      <c r="F49" s="2">
        <v>1.5</v>
      </c>
      <c r="G49" s="3">
        <v>5</v>
      </c>
      <c r="H49" s="2">
        <f>(1/表格1[[#This Row],[reload time]])</f>
        <v>0.66666666666666663</v>
      </c>
      <c r="I49" s="2">
        <f>(表格1[[#This Row],[damage per hit]]*表格1[[#This Row],[hit per fire]]*表格1[[#This Row],[rate of fire]])</f>
        <v>133.33333333333331</v>
      </c>
      <c r="J49" s="2">
        <f>(表格1[[#This Row],[single target DPS]]*表格1[[#This Row],[max targets]])</f>
        <v>666.66666666666652</v>
      </c>
    </row>
    <row r="50">
      <c r="A50" s="4">
        <v>7</v>
      </c>
      <c r="B50" s="4" t="s">
        <v>17</v>
      </c>
      <c r="C50" s="4">
        <v>7</v>
      </c>
      <c r="D50" s="2">
        <v>50</v>
      </c>
      <c r="E50" s="2">
        <v>6</v>
      </c>
      <c r="F50" s="2">
        <v>1.5</v>
      </c>
      <c r="G50" s="3">
        <v>5</v>
      </c>
      <c r="H50" s="2">
        <f>(1/表格1[[#This Row],[reload time]])</f>
        <v>0.66666666666666663</v>
      </c>
      <c r="I50" s="2">
        <f>(表格1[[#This Row],[damage per hit]]*表格1[[#This Row],[hit per fire]]*表格1[[#This Row],[rate of fire]])</f>
        <v>200</v>
      </c>
      <c r="J50" s="2">
        <f>(表格1[[#This Row],[single target DPS]]*表格1[[#This Row],[max targets]])</f>
        <v>1000</v>
      </c>
    </row>
    <row r="51">
      <c r="A51">
        <v>8</v>
      </c>
      <c r="B51" t="s">
        <v>18</v>
      </c>
      <c r="C51">
        <v>1</v>
      </c>
      <c r="D51" s="2">
        <v>20</v>
      </c>
      <c r="E51" s="2">
        <v>1</v>
      </c>
      <c r="F51" s="2">
        <v>1</v>
      </c>
      <c r="G51" s="3">
        <v>2</v>
      </c>
      <c r="H51" s="2">
        <f>(1/表格1[[#This Row],[reload time]])</f>
        <v>1</v>
      </c>
      <c r="I51" s="2">
        <f>(表格1[[#This Row],[damage per hit]]*表格1[[#This Row],[hit per fire]]*表格1[[#This Row],[rate of fire]])</f>
        <v>20</v>
      </c>
      <c r="J51" s="2">
        <f>(表格1[[#This Row],[single target DPS]]*表格1[[#This Row],[max targets]])</f>
        <v>40</v>
      </c>
    </row>
    <row r="52">
      <c r="A52">
        <v>8</v>
      </c>
      <c r="B52" t="s">
        <v>18</v>
      </c>
      <c r="C52">
        <v>2</v>
      </c>
      <c r="D52" s="2">
        <v>30</v>
      </c>
      <c r="E52" s="2">
        <v>1</v>
      </c>
      <c r="F52" s="2">
        <v>1</v>
      </c>
      <c r="G52" s="3">
        <v>2</v>
      </c>
      <c r="H52" s="2">
        <f>(1/表格1[[#This Row],[reload time]])</f>
        <v>1</v>
      </c>
      <c r="I52" s="2">
        <f>(表格1[[#This Row],[damage per hit]]*表格1[[#This Row],[hit per fire]]*表格1[[#This Row],[rate of fire]])</f>
        <v>30</v>
      </c>
      <c r="J52" s="2">
        <f>(表格1[[#This Row],[single target DPS]]*表格1[[#This Row],[max targets]])</f>
        <v>60</v>
      </c>
    </row>
    <row r="53">
      <c r="A53">
        <v>8</v>
      </c>
      <c r="B53" t="s">
        <v>18</v>
      </c>
      <c r="C53">
        <v>3</v>
      </c>
      <c r="D53" s="2">
        <v>40</v>
      </c>
      <c r="E53" s="2">
        <v>1</v>
      </c>
      <c r="F53" s="2">
        <v>1</v>
      </c>
      <c r="G53" s="3">
        <v>3</v>
      </c>
      <c r="H53" s="2">
        <f>(1/表格1[[#This Row],[reload time]])</f>
        <v>1</v>
      </c>
      <c r="I53" s="2">
        <f>(表格1[[#This Row],[damage per hit]]*表格1[[#This Row],[hit per fire]]*表格1[[#This Row],[rate of fire]])</f>
        <v>40</v>
      </c>
      <c r="J53" s="2">
        <f>(表格1[[#This Row],[single target DPS]]*表格1[[#This Row],[max targets]])</f>
        <v>120</v>
      </c>
    </row>
    <row r="54">
      <c r="A54">
        <v>8</v>
      </c>
      <c r="B54" t="s">
        <v>18</v>
      </c>
      <c r="C54">
        <v>4</v>
      </c>
      <c r="D54" s="2">
        <v>45</v>
      </c>
      <c r="E54" s="2">
        <v>1</v>
      </c>
      <c r="F54" s="2">
        <v>0.75</v>
      </c>
      <c r="G54" s="3">
        <v>4</v>
      </c>
      <c r="H54" s="2">
        <f>(1/表格1[[#This Row],[reload time]])</f>
        <v>1.3333333333333333</v>
      </c>
      <c r="I54" s="2">
        <f>(表格1[[#This Row],[damage per hit]]*表格1[[#This Row],[hit per fire]]*表格1[[#This Row],[rate of fire]])</f>
        <v>60</v>
      </c>
      <c r="J54" s="2">
        <f>(表格1[[#This Row],[single target DPS]]*表格1[[#This Row],[max targets]])</f>
        <v>240</v>
      </c>
    </row>
    <row r="55">
      <c r="A55">
        <v>8</v>
      </c>
      <c r="B55" t="s">
        <v>18</v>
      </c>
      <c r="C55">
        <v>5</v>
      </c>
      <c r="D55" s="2">
        <v>80</v>
      </c>
      <c r="E55" s="2">
        <v>1</v>
      </c>
      <c r="F55" s="2">
        <v>0.75</v>
      </c>
      <c r="G55" s="3">
        <v>5</v>
      </c>
      <c r="H55" s="2">
        <f>(1/表格1[[#This Row],[reload time]])</f>
        <v>1.3333333333333333</v>
      </c>
      <c r="I55" s="2">
        <f>(表格1[[#This Row],[damage per hit]]*表格1[[#This Row],[hit per fire]]*表格1[[#This Row],[rate of fire]])</f>
        <v>106.66666666666666</v>
      </c>
      <c r="J55" s="2">
        <f>(表格1[[#This Row],[single target DPS]]*表格1[[#This Row],[max targets]])</f>
        <v>533.33333333333326</v>
      </c>
    </row>
    <row r="56">
      <c r="A56" s="4">
        <v>8</v>
      </c>
      <c r="B56" s="4" t="s">
        <v>18</v>
      </c>
      <c r="C56" s="4">
        <v>5</v>
      </c>
      <c r="D56" s="2">
        <v>100</v>
      </c>
      <c r="E56" s="2">
        <v>1</v>
      </c>
      <c r="F56" s="2">
        <v>0.75</v>
      </c>
      <c r="G56" s="3">
        <v>5</v>
      </c>
      <c r="H56" s="2">
        <f>(1/表格1[[#This Row],[reload time]])</f>
        <v>1.3333333333333333</v>
      </c>
      <c r="I56" s="2">
        <f>(表格1[[#This Row],[damage per hit]]*表格1[[#This Row],[hit per fire]]*表格1[[#This Row],[rate of fire]])</f>
        <v>133.33333333333331</v>
      </c>
      <c r="J56" s="2">
        <f>(表格1[[#This Row],[single target DPS]]*表格1[[#This Row],[max targets]])</f>
        <v>666.66666666666652</v>
      </c>
    </row>
    <row r="57">
      <c r="A57" s="4">
        <v>8</v>
      </c>
      <c r="B57" s="4" t="s">
        <v>18</v>
      </c>
      <c r="C57" s="4">
        <v>5</v>
      </c>
      <c r="D57" s="2">
        <v>130</v>
      </c>
      <c r="E57" s="2">
        <v>1</v>
      </c>
      <c r="F57" s="2">
        <v>0.75</v>
      </c>
      <c r="G57" s="3">
        <v>8</v>
      </c>
      <c r="H57" s="2">
        <f>(1/表格1[[#This Row],[reload time]])</f>
        <v>1.3333333333333333</v>
      </c>
      <c r="I57" s="2">
        <f>(表格1[[#This Row],[damage per hit]]*表格1[[#This Row],[hit per fire]]*表格1[[#This Row],[rate of fire]])</f>
        <v>173.33333333333331</v>
      </c>
      <c r="J57" s="2">
        <f>(表格1[[#This Row],[single target DPS]]*表格1[[#This Row],[max targets]])</f>
        <v>1386.6666666666665</v>
      </c>
    </row>
    <row r="58">
      <c r="A58">
        <v>9</v>
      </c>
      <c r="B58" t="s">
        <v>19</v>
      </c>
      <c r="C58">
        <v>1</v>
      </c>
      <c r="D58" s="2">
        <v>3</v>
      </c>
      <c r="E58" s="2">
        <v>12</v>
      </c>
      <c r="F58" s="2">
        <v>2</v>
      </c>
      <c r="G58" s="3">
        <v>1</v>
      </c>
      <c r="H58" s="2">
        <f>(1/表格1[[#This Row],[reload time]])</f>
        <v>0.5</v>
      </c>
      <c r="I58" s="2">
        <f>(表格1[[#This Row],[damage per hit]]*表格1[[#This Row],[hit per fire]]*表格1[[#This Row],[rate of fire]])</f>
        <v>18</v>
      </c>
      <c r="J58" s="2">
        <f>(表格1[[#This Row],[single target DPS]]*表格1[[#This Row],[max targets]])</f>
        <v>18</v>
      </c>
    </row>
    <row r="59">
      <c r="A59">
        <v>9</v>
      </c>
      <c r="B59" t="s">
        <v>19</v>
      </c>
      <c r="C59">
        <v>2</v>
      </c>
      <c r="D59" s="2">
        <v>4</v>
      </c>
      <c r="E59" s="2">
        <v>12</v>
      </c>
      <c r="F59" s="2">
        <v>1.6000000000000001</v>
      </c>
      <c r="G59" s="3">
        <v>1</v>
      </c>
      <c r="H59" s="2">
        <f>(1/表格1[[#This Row],[reload time]])</f>
        <v>0.625</v>
      </c>
      <c r="I59" s="2">
        <f>(表格1[[#This Row],[damage per hit]]*表格1[[#This Row],[hit per fire]]*表格1[[#This Row],[rate of fire]])</f>
        <v>30</v>
      </c>
      <c r="J59" s="2">
        <f>(表格1[[#This Row],[single target DPS]]*表格1[[#This Row],[max targets]])</f>
        <v>30</v>
      </c>
    </row>
    <row r="60">
      <c r="A60">
        <v>9</v>
      </c>
      <c r="B60" t="s">
        <v>19</v>
      </c>
      <c r="C60">
        <v>3</v>
      </c>
      <c r="D60" s="2">
        <v>6</v>
      </c>
      <c r="E60" s="2">
        <v>12</v>
      </c>
      <c r="F60" s="2">
        <v>1.1000000000000001</v>
      </c>
      <c r="G60" s="3">
        <v>1</v>
      </c>
      <c r="H60" s="2">
        <f>(1/表格1[[#This Row],[reload time]])</f>
        <v>0.90909090909090906</v>
      </c>
      <c r="I60" s="2">
        <f>(表格1[[#This Row],[damage per hit]]*表格1[[#This Row],[hit per fire]]*表格1[[#This Row],[rate of fire]])</f>
        <v>65.454545454545453</v>
      </c>
      <c r="J60" s="2">
        <f>(表格1[[#This Row],[single target DPS]]*表格1[[#This Row],[max targets]])</f>
        <v>65.454545454545453</v>
      </c>
    </row>
    <row r="61">
      <c r="A61">
        <v>9</v>
      </c>
      <c r="B61" t="s">
        <v>19</v>
      </c>
      <c r="C61">
        <v>4</v>
      </c>
      <c r="D61" s="2">
        <v>7</v>
      </c>
      <c r="E61" s="2">
        <v>12</v>
      </c>
      <c r="F61" s="2">
        <v>0.80000000000000004</v>
      </c>
      <c r="G61" s="3">
        <v>1</v>
      </c>
      <c r="H61" s="2">
        <f>(1/表格1[[#This Row],[reload time]])</f>
        <v>1.25</v>
      </c>
      <c r="I61" s="2">
        <f>(表格1[[#This Row],[damage per hit]]*表格1[[#This Row],[hit per fire]]*表格1[[#This Row],[rate of fire]])</f>
        <v>105</v>
      </c>
      <c r="J61" s="2">
        <f>(表格1[[#This Row],[single target DPS]]*表格1[[#This Row],[max targets]])</f>
        <v>105</v>
      </c>
    </row>
    <row r="62">
      <c r="A62">
        <v>9</v>
      </c>
      <c r="B62" t="s">
        <v>19</v>
      </c>
      <c r="C62">
        <v>5</v>
      </c>
      <c r="D62" s="2">
        <v>8</v>
      </c>
      <c r="E62" s="2">
        <v>12</v>
      </c>
      <c r="F62" s="2">
        <v>0.59999999999999998</v>
      </c>
      <c r="G62" s="3">
        <v>1</v>
      </c>
      <c r="H62" s="2">
        <f>(1/表格1[[#This Row],[reload time]])</f>
        <v>1.6666666666666667</v>
      </c>
      <c r="I62" s="2">
        <f>(表格1[[#This Row],[damage per hit]]*表格1[[#This Row],[hit per fire]]*表格1[[#This Row],[rate of fire]])</f>
        <v>160</v>
      </c>
      <c r="J62" s="2">
        <f>(表格1[[#This Row],[single target DPS]]*表格1[[#This Row],[max targets]])</f>
        <v>160</v>
      </c>
    </row>
    <row r="63">
      <c r="A63" s="4">
        <v>9</v>
      </c>
      <c r="B63" s="4" t="s">
        <v>19</v>
      </c>
      <c r="C63" s="4">
        <v>6</v>
      </c>
      <c r="D63" s="2">
        <v>11</v>
      </c>
      <c r="E63" s="2">
        <v>12</v>
      </c>
      <c r="F63" s="2">
        <v>0.59999999999999998</v>
      </c>
      <c r="G63" s="3">
        <v>1</v>
      </c>
      <c r="H63" s="2">
        <f>(1/表格1[[#This Row],[reload time]])</f>
        <v>1.6666666666666667</v>
      </c>
      <c r="I63" s="2">
        <f>(表格1[[#This Row],[damage per hit]]*表格1[[#This Row],[hit per fire]]*表格1[[#This Row],[rate of fire]])</f>
        <v>220</v>
      </c>
      <c r="J63" s="2">
        <f>(表格1[[#This Row],[single target DPS]]*表格1[[#This Row],[max targets]])</f>
        <v>220</v>
      </c>
    </row>
    <row r="64">
      <c r="A64" s="4">
        <v>9</v>
      </c>
      <c r="B64" s="4" t="s">
        <v>19</v>
      </c>
      <c r="C64" s="4">
        <v>7</v>
      </c>
      <c r="D64" s="2">
        <v>15</v>
      </c>
      <c r="E64" s="2">
        <v>12</v>
      </c>
      <c r="F64" s="2">
        <v>0.59999999999999998</v>
      </c>
      <c r="G64" s="3">
        <v>1</v>
      </c>
      <c r="H64" s="2">
        <f>(1/表格1[[#This Row],[reload time]])</f>
        <v>1.6666666666666667</v>
      </c>
      <c r="I64" s="2">
        <f>(表格1[[#This Row],[damage per hit]]*表格1[[#This Row],[hit per fire]]*表格1[[#This Row],[rate of fire]])</f>
        <v>300</v>
      </c>
      <c r="J64" s="2">
        <f>(表格1[[#This Row],[single target DPS]]*表格1[[#This Row],[max targets]])</f>
        <v>300</v>
      </c>
    </row>
    <row r="65">
      <c r="A65">
        <v>10</v>
      </c>
      <c r="B65" t="s">
        <v>20</v>
      </c>
      <c r="C65">
        <v>1</v>
      </c>
      <c r="D65" s="2">
        <v>2</v>
      </c>
      <c r="E65" s="2">
        <v>10</v>
      </c>
      <c r="F65" s="2">
        <v>1</v>
      </c>
      <c r="G65" s="3">
        <v>1</v>
      </c>
      <c r="H65" s="2">
        <f>(1/表格1[[#This Row],[reload time]])</f>
        <v>1</v>
      </c>
      <c r="I65" s="2">
        <f>(表格1[[#This Row],[damage per hit]]*表格1[[#This Row],[hit per fire]]*表格1[[#This Row],[rate of fire]])</f>
        <v>20</v>
      </c>
      <c r="J65" s="2">
        <f>(表格1[[#This Row],[single target DPS]]*表格1[[#This Row],[max targets]])</f>
        <v>20</v>
      </c>
    </row>
    <row r="66">
      <c r="A66">
        <v>10</v>
      </c>
      <c r="B66" t="s">
        <v>20</v>
      </c>
      <c r="C66">
        <v>2</v>
      </c>
      <c r="D66" s="2">
        <v>4</v>
      </c>
      <c r="E66" s="2">
        <v>15</v>
      </c>
      <c r="F66" s="2">
        <v>1</v>
      </c>
      <c r="G66" s="3">
        <v>1</v>
      </c>
      <c r="H66" s="2">
        <f>(1/表格1[[#This Row],[reload time]])</f>
        <v>1</v>
      </c>
      <c r="I66" s="2">
        <f>(表格1[[#This Row],[damage per hit]]*表格1[[#This Row],[hit per fire]]*表格1[[#This Row],[rate of fire]])</f>
        <v>60</v>
      </c>
      <c r="J66" s="2">
        <f>(表格1[[#This Row],[single target DPS]]*表格1[[#This Row],[max targets]])</f>
        <v>60</v>
      </c>
    </row>
    <row r="67">
      <c r="A67">
        <v>10</v>
      </c>
      <c r="B67" t="s">
        <v>20</v>
      </c>
      <c r="C67">
        <v>3</v>
      </c>
      <c r="D67" s="2">
        <v>7</v>
      </c>
      <c r="E67" s="2">
        <v>20</v>
      </c>
      <c r="F67" s="2">
        <v>1</v>
      </c>
      <c r="G67" s="3">
        <v>1</v>
      </c>
      <c r="H67" s="2">
        <f>(1/表格1[[#This Row],[reload time]])</f>
        <v>1</v>
      </c>
      <c r="I67" s="2">
        <f>(表格1[[#This Row],[damage per hit]]*表格1[[#This Row],[hit per fire]]*表格1[[#This Row],[rate of fire]])</f>
        <v>140</v>
      </c>
      <c r="J67" s="2">
        <f>(表格1[[#This Row],[single target DPS]]*表格1[[#This Row],[max targets]])</f>
        <v>140</v>
      </c>
    </row>
    <row r="68">
      <c r="A68">
        <v>10</v>
      </c>
      <c r="B68" t="s">
        <v>20</v>
      </c>
      <c r="C68">
        <v>4</v>
      </c>
      <c r="D68" s="2">
        <v>10</v>
      </c>
      <c r="E68" s="2">
        <v>25</v>
      </c>
      <c r="F68" s="2">
        <v>0.75</v>
      </c>
      <c r="G68" s="3">
        <v>1</v>
      </c>
      <c r="H68" s="2">
        <f>(1/表格1[[#This Row],[reload time]])</f>
        <v>1.3333333333333333</v>
      </c>
      <c r="I68" s="2">
        <f>(表格1[[#This Row],[damage per hit]]*表格1[[#This Row],[hit per fire]]*表格1[[#This Row],[rate of fire]])</f>
        <v>333.33333333333331</v>
      </c>
      <c r="J68" s="2">
        <f>(表格1[[#This Row],[single target DPS]]*表格1[[#This Row],[max targets]])</f>
        <v>333.33333333333331</v>
      </c>
    </row>
    <row r="69">
      <c r="A69">
        <v>10</v>
      </c>
      <c r="B69" t="s">
        <v>20</v>
      </c>
      <c r="C69">
        <v>5</v>
      </c>
      <c r="D69" s="2">
        <v>15</v>
      </c>
      <c r="E69" s="2">
        <v>25</v>
      </c>
      <c r="F69" s="2">
        <v>0.75</v>
      </c>
      <c r="G69" s="3">
        <v>1</v>
      </c>
      <c r="H69" s="2">
        <f>(1/表格1[[#This Row],[reload time]])</f>
        <v>1.3333333333333333</v>
      </c>
      <c r="I69" s="2">
        <f>(表格1[[#This Row],[damage per hit]]*表格1[[#This Row],[hit per fire]]*表格1[[#This Row],[rate of fire]])</f>
        <v>500</v>
      </c>
      <c r="J69" s="2">
        <f>(表格1[[#This Row],[single target DPS]]*表格1[[#This Row],[max targets]])</f>
        <v>500</v>
      </c>
    </row>
    <row r="70">
      <c r="A70" s="4">
        <v>10</v>
      </c>
      <c r="B70" s="4" t="s">
        <v>20</v>
      </c>
      <c r="C70" s="4">
        <v>6</v>
      </c>
      <c r="D70" s="2">
        <v>20</v>
      </c>
      <c r="E70" s="2">
        <v>30</v>
      </c>
      <c r="F70" s="2">
        <v>0.75</v>
      </c>
      <c r="G70" s="3">
        <v>1</v>
      </c>
      <c r="H70" s="2">
        <f>(1/表格1[[#This Row],[reload time]])</f>
        <v>1.3333333333333333</v>
      </c>
      <c r="I70" s="2">
        <f>(表格1[[#This Row],[damage per hit]]*表格1[[#This Row],[hit per fire]]*表格1[[#This Row],[rate of fire]])</f>
        <v>800</v>
      </c>
      <c r="J70" s="2">
        <f>(表格1[[#This Row],[single target DPS]]*表格1[[#This Row],[max targets]])</f>
        <v>800</v>
      </c>
    </row>
    <row r="71">
      <c r="A71" s="4">
        <v>10</v>
      </c>
      <c r="B71" s="4" t="s">
        <v>20</v>
      </c>
      <c r="C71" s="4">
        <v>7</v>
      </c>
      <c r="D71" s="2">
        <v>25</v>
      </c>
      <c r="E71" s="2">
        <v>30</v>
      </c>
      <c r="F71" s="2">
        <v>0.75</v>
      </c>
      <c r="G71" s="3">
        <v>1</v>
      </c>
      <c r="H71" s="2">
        <f>(1/表格1[[#This Row],[reload time]])</f>
        <v>1.3333333333333333</v>
      </c>
      <c r="I71" s="2">
        <f>(表格1[[#This Row],[damage per hit]]*表格1[[#This Row],[hit per fire]]*表格1[[#This Row],[rate of fire]])</f>
        <v>1000</v>
      </c>
      <c r="J71" s="2">
        <f>(表格1[[#This Row],[single target DPS]]*表格1[[#This Row],[max targets]])</f>
        <v>1000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20.140625"/>
  </cols>
  <sheetData>
    <row r="1" ht="14.25">
      <c r="A1" s="4" t="s">
        <v>21</v>
      </c>
      <c r="B1" s="5" t="s">
        <v>1</v>
      </c>
      <c r="C1" s="4" t="s">
        <v>2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</row>
    <row r="2" ht="14.25">
      <c r="A2">
        <v>1</v>
      </c>
      <c r="B2" s="4" t="s">
        <v>27</v>
      </c>
      <c r="C2" s="4">
        <v>1</v>
      </c>
      <c r="D2" s="6">
        <v>5</v>
      </c>
      <c r="E2" s="7">
        <v>10</v>
      </c>
      <c r="F2" s="8">
        <v>300</v>
      </c>
      <c r="G2" s="4">
        <v>100</v>
      </c>
      <c r="H2" s="7">
        <v>50</v>
      </c>
    </row>
    <row r="3" ht="14.25">
      <c r="A3">
        <v>1</v>
      </c>
      <c r="B3" s="4" t="s">
        <v>27</v>
      </c>
      <c r="C3" s="4">
        <v>2</v>
      </c>
      <c r="D3" s="6">
        <v>5.5</v>
      </c>
      <c r="E3" s="7">
        <v>11</v>
      </c>
      <c r="F3" s="8">
        <v>330</v>
      </c>
      <c r="G3" s="4">
        <v>110</v>
      </c>
      <c r="H3" s="7">
        <v>60.5</v>
      </c>
    </row>
    <row r="4" ht="14.25">
      <c r="A4">
        <v>1</v>
      </c>
      <c r="B4" s="4" t="s">
        <v>27</v>
      </c>
      <c r="C4" s="4">
        <v>3</v>
      </c>
      <c r="D4" s="2">
        <v>6.0499999999999998</v>
      </c>
      <c r="E4" s="7">
        <v>12.1</v>
      </c>
      <c r="F4" s="8">
        <v>363</v>
      </c>
      <c r="G4" s="4">
        <v>121</v>
      </c>
      <c r="H4" s="7">
        <v>73.200000000000003</v>
      </c>
    </row>
    <row r="5" ht="14.25">
      <c r="A5">
        <v>1</v>
      </c>
      <c r="B5" s="4" t="s">
        <v>27</v>
      </c>
      <c r="C5" s="4">
        <v>4</v>
      </c>
      <c r="D5" s="2">
        <v>6.6600000000000001</v>
      </c>
      <c r="E5" s="9">
        <v>13.31</v>
      </c>
      <c r="F5" s="8">
        <v>399.30000000000001</v>
      </c>
      <c r="G5" s="4">
        <v>133</v>
      </c>
      <c r="H5" s="9">
        <v>88.640000000000001</v>
      </c>
    </row>
    <row r="6" ht="14.25">
      <c r="A6">
        <v>1</v>
      </c>
      <c r="B6" s="4" t="s">
        <v>27</v>
      </c>
      <c r="C6" s="4">
        <v>5</v>
      </c>
      <c r="D6" s="2">
        <v>7.3200000000000003</v>
      </c>
      <c r="E6" s="9">
        <v>14.640000000000001</v>
      </c>
      <c r="F6" s="10">
        <v>439.23000000000002</v>
      </c>
      <c r="G6" s="4">
        <v>146</v>
      </c>
      <c r="H6" s="10">
        <v>107.16</v>
      </c>
    </row>
    <row r="7" ht="14.25">
      <c r="A7">
        <v>1</v>
      </c>
      <c r="B7" s="4" t="s">
        <v>27</v>
      </c>
      <c r="C7" s="4">
        <v>6</v>
      </c>
      <c r="D7" s="2">
        <v>8.0500000000000007</v>
      </c>
      <c r="E7" s="9">
        <v>16.109999999999999</v>
      </c>
      <c r="F7" s="10">
        <v>483.14999999999998</v>
      </c>
      <c r="G7" s="4">
        <v>161</v>
      </c>
      <c r="H7" s="10">
        <v>129.69</v>
      </c>
    </row>
    <row r="8" ht="14.25">
      <c r="A8">
        <v>1</v>
      </c>
      <c r="B8" s="4" t="s">
        <v>27</v>
      </c>
      <c r="C8" s="4">
        <v>7</v>
      </c>
      <c r="D8" s="2">
        <v>8.8599999999999994</v>
      </c>
      <c r="E8" s="9">
        <v>17.719999999999999</v>
      </c>
      <c r="F8" s="10">
        <v>531.47000000000003</v>
      </c>
      <c r="G8" s="4">
        <v>177</v>
      </c>
      <c r="H8" s="8">
        <v>157</v>
      </c>
    </row>
    <row r="9" ht="14.25">
      <c r="A9">
        <v>4</v>
      </c>
      <c r="B9" s="4" t="s">
        <v>14</v>
      </c>
      <c r="C9" s="4">
        <v>1</v>
      </c>
      <c r="D9" s="7">
        <v>12</v>
      </c>
      <c r="E9" s="6">
        <v>2</v>
      </c>
      <c r="F9" s="8">
        <v>200</v>
      </c>
      <c r="G9" s="4">
        <v>150</v>
      </c>
      <c r="H9" s="7">
        <v>24</v>
      </c>
    </row>
    <row r="10" ht="14.25">
      <c r="A10">
        <v>4</v>
      </c>
      <c r="B10" s="4" t="s">
        <v>14</v>
      </c>
      <c r="C10" s="4">
        <v>2</v>
      </c>
      <c r="D10" s="7">
        <v>13.199999999999999</v>
      </c>
      <c r="E10" s="6">
        <v>2.2000000000000002</v>
      </c>
      <c r="F10" s="8">
        <v>220</v>
      </c>
      <c r="G10" s="4">
        <v>165</v>
      </c>
      <c r="H10" s="9">
        <v>29.039999999999999</v>
      </c>
    </row>
    <row r="11" ht="14.25">
      <c r="A11">
        <v>4</v>
      </c>
      <c r="B11" s="4" t="s">
        <v>14</v>
      </c>
      <c r="C11" s="4">
        <v>3</v>
      </c>
      <c r="D11" s="9">
        <v>14.52</v>
      </c>
      <c r="E11" s="2">
        <v>2.4199999999999999</v>
      </c>
      <c r="F11" s="8">
        <v>242</v>
      </c>
      <c r="G11" s="4">
        <v>181</v>
      </c>
      <c r="H11" s="9">
        <v>35.140000000000001</v>
      </c>
    </row>
    <row r="12" ht="14.25">
      <c r="A12">
        <v>4</v>
      </c>
      <c r="B12" s="4" t="s">
        <v>14</v>
      </c>
      <c r="C12" s="4">
        <v>4</v>
      </c>
      <c r="D12" s="9">
        <v>15.970000000000001</v>
      </c>
      <c r="E12" s="2">
        <v>2.6600000000000001</v>
      </c>
      <c r="F12" s="8">
        <v>266.19999999999999</v>
      </c>
      <c r="G12" s="4">
        <v>199</v>
      </c>
      <c r="H12" s="9">
        <v>42.479999999999997</v>
      </c>
    </row>
    <row r="13" ht="14.25">
      <c r="A13">
        <v>4</v>
      </c>
      <c r="B13" s="4" t="s">
        <v>14</v>
      </c>
      <c r="C13" s="4">
        <v>5</v>
      </c>
      <c r="D13" s="9">
        <v>17.57</v>
      </c>
      <c r="E13" s="2">
        <v>2.9300000000000002</v>
      </c>
      <c r="F13" s="10">
        <v>292.81999999999999</v>
      </c>
      <c r="G13" s="4">
        <v>219</v>
      </c>
      <c r="H13" s="9">
        <v>51.479999999999997</v>
      </c>
    </row>
    <row r="14" ht="14.25">
      <c r="A14">
        <v>4</v>
      </c>
      <c r="B14" s="4" t="s">
        <v>14</v>
      </c>
      <c r="C14" s="4">
        <v>6</v>
      </c>
      <c r="D14" s="9">
        <v>19.329999999999998</v>
      </c>
      <c r="E14" s="2">
        <v>3.2200000000000002</v>
      </c>
      <c r="F14" s="8">
        <v>322.10000000000002</v>
      </c>
      <c r="G14" s="4">
        <v>241</v>
      </c>
      <c r="H14" s="9">
        <v>62.240000000000002</v>
      </c>
    </row>
    <row r="15" ht="14.25">
      <c r="A15">
        <v>4</v>
      </c>
      <c r="B15" s="4" t="s">
        <v>14</v>
      </c>
      <c r="C15" s="4">
        <v>7</v>
      </c>
      <c r="D15" s="9">
        <v>21.260000000000002</v>
      </c>
      <c r="E15" s="2">
        <v>3.54</v>
      </c>
      <c r="F15" s="10">
        <v>354.31</v>
      </c>
      <c r="G15" s="4">
        <v>265</v>
      </c>
      <c r="H15" s="9">
        <v>75.260000000000005</v>
      </c>
    </row>
    <row r="16" ht="14.25">
      <c r="A16">
        <v>5</v>
      </c>
      <c r="B16" s="4" t="s">
        <v>15</v>
      </c>
      <c r="C16" s="4">
        <v>1</v>
      </c>
      <c r="D16" s="6">
        <v>8</v>
      </c>
      <c r="E16" s="6">
        <v>4</v>
      </c>
      <c r="F16" s="8">
        <v>250</v>
      </c>
      <c r="G16" s="4">
        <v>80</v>
      </c>
      <c r="H16" s="7">
        <v>32</v>
      </c>
    </row>
    <row r="17" ht="14.25">
      <c r="A17">
        <v>5</v>
      </c>
      <c r="B17" s="4" t="s">
        <v>15</v>
      </c>
      <c r="C17" s="4">
        <v>2</v>
      </c>
      <c r="D17" s="6">
        <v>8.8000000000000007</v>
      </c>
      <c r="E17" s="6">
        <v>4.4000000000000004</v>
      </c>
      <c r="F17" s="8">
        <v>275</v>
      </c>
      <c r="G17" s="4">
        <v>88</v>
      </c>
      <c r="H17" s="9">
        <v>38.719999999999999</v>
      </c>
    </row>
    <row r="18" ht="14.25">
      <c r="A18">
        <v>5</v>
      </c>
      <c r="B18" s="4" t="s">
        <v>15</v>
      </c>
      <c r="C18" s="4">
        <v>3</v>
      </c>
      <c r="D18" s="2">
        <v>9.6799999999999997</v>
      </c>
      <c r="E18" s="2">
        <v>4.8399999999999999</v>
      </c>
      <c r="F18" s="8">
        <v>302.5</v>
      </c>
      <c r="G18" s="4">
        <v>96</v>
      </c>
      <c r="H18" s="9">
        <v>46.850000000000001</v>
      </c>
    </row>
    <row r="19" ht="14.25">
      <c r="A19">
        <v>5</v>
      </c>
      <c r="B19" s="4" t="s">
        <v>15</v>
      </c>
      <c r="C19" s="4">
        <v>4</v>
      </c>
      <c r="D19" s="9">
        <v>10.65</v>
      </c>
      <c r="E19" s="2">
        <v>5.3200000000000003</v>
      </c>
      <c r="F19" s="10">
        <v>332.75</v>
      </c>
      <c r="G19" s="4">
        <v>106</v>
      </c>
      <c r="H19" s="9">
        <v>56.659999999999997</v>
      </c>
    </row>
    <row r="20" ht="14.25">
      <c r="A20">
        <v>5</v>
      </c>
      <c r="B20" s="4" t="s">
        <v>15</v>
      </c>
      <c r="C20" s="4">
        <v>5</v>
      </c>
      <c r="D20" s="9">
        <v>11.710000000000001</v>
      </c>
      <c r="E20" s="2">
        <v>5.8600000000000003</v>
      </c>
      <c r="F20" s="10">
        <v>366.02999999999997</v>
      </c>
      <c r="G20" s="4">
        <v>117</v>
      </c>
      <c r="H20" s="9">
        <v>68.620000000000005</v>
      </c>
    </row>
    <row r="21" ht="14.25">
      <c r="A21">
        <v>5</v>
      </c>
      <c r="B21" s="4" t="s">
        <v>15</v>
      </c>
      <c r="C21" s="4">
        <v>6</v>
      </c>
      <c r="D21" s="9">
        <v>12.880000000000001</v>
      </c>
      <c r="E21" s="2">
        <v>6.4400000000000004</v>
      </c>
      <c r="F21" s="10">
        <v>402.63</v>
      </c>
      <c r="G21" s="4">
        <v>128</v>
      </c>
      <c r="H21" s="9">
        <v>82.950000000000003</v>
      </c>
    </row>
    <row r="22" ht="14.25">
      <c r="A22">
        <v>5</v>
      </c>
      <c r="B22" s="4" t="s">
        <v>15</v>
      </c>
      <c r="C22" s="4">
        <v>7</v>
      </c>
      <c r="D22" s="9">
        <v>14.17</v>
      </c>
      <c r="E22" s="2">
        <v>7.0899999999999999</v>
      </c>
      <c r="F22" s="10">
        <v>442.88999999999999</v>
      </c>
      <c r="G22" s="4">
        <v>141</v>
      </c>
      <c r="H22" s="10">
        <v>100.47</v>
      </c>
    </row>
    <row r="23" ht="14.25">
      <c r="A23">
        <v>8</v>
      </c>
      <c r="B23" s="4" t="s">
        <v>28</v>
      </c>
      <c r="C23" s="4">
        <v>1</v>
      </c>
      <c r="D23" s="7">
        <v>25</v>
      </c>
      <c r="E23" s="6">
        <v>0.5</v>
      </c>
      <c r="F23" s="8">
        <v>400</v>
      </c>
      <c r="G23" s="4">
        <v>200</v>
      </c>
      <c r="H23" s="7">
        <v>12.5</v>
      </c>
    </row>
    <row r="24" ht="14.25">
      <c r="A24">
        <v>8</v>
      </c>
      <c r="B24" s="4" t="s">
        <v>28</v>
      </c>
      <c r="C24" s="4">
        <v>2</v>
      </c>
      <c r="D24" s="7">
        <v>27.5</v>
      </c>
      <c r="E24" s="2">
        <v>0.55000000000000004</v>
      </c>
      <c r="F24" s="8">
        <v>440</v>
      </c>
      <c r="G24" s="4">
        <v>220</v>
      </c>
      <c r="H24" s="9">
        <v>15.130000000000001</v>
      </c>
    </row>
    <row r="25" ht="14.25">
      <c r="A25">
        <v>8</v>
      </c>
      <c r="B25" s="4" t="s">
        <v>28</v>
      </c>
      <c r="C25" s="4">
        <v>3</v>
      </c>
      <c r="D25" s="9">
        <v>30.25</v>
      </c>
      <c r="E25" s="2">
        <v>0.60999999999999999</v>
      </c>
      <c r="F25" s="8">
        <v>484</v>
      </c>
      <c r="G25" s="4">
        <v>242</v>
      </c>
      <c r="H25" s="9">
        <v>18.449999999999999</v>
      </c>
    </row>
    <row r="26" ht="14.25">
      <c r="A26">
        <v>8</v>
      </c>
      <c r="B26" s="4" t="s">
        <v>28</v>
      </c>
      <c r="C26" s="4">
        <v>4</v>
      </c>
      <c r="D26" s="9">
        <v>33.280000000000001</v>
      </c>
      <c r="E26" s="2">
        <v>0.67000000000000004</v>
      </c>
      <c r="F26" s="8">
        <v>532.39999999999998</v>
      </c>
      <c r="G26" s="4">
        <v>266</v>
      </c>
      <c r="H26" s="7">
        <v>22.300000000000001</v>
      </c>
    </row>
    <row r="27" ht="14.25">
      <c r="A27">
        <v>8</v>
      </c>
      <c r="B27" s="4" t="s">
        <v>28</v>
      </c>
      <c r="C27" s="4">
        <v>5</v>
      </c>
      <c r="D27" s="7">
        <v>36.600000000000001</v>
      </c>
      <c r="E27" s="2">
        <v>0.72999999999999998</v>
      </c>
      <c r="F27" s="10">
        <v>585.63999999999999</v>
      </c>
      <c r="G27" s="4">
        <v>292</v>
      </c>
      <c r="H27" s="9">
        <v>26.719999999999999</v>
      </c>
    </row>
    <row r="28" ht="14.25">
      <c r="A28">
        <v>8</v>
      </c>
      <c r="B28" s="4" t="s">
        <v>28</v>
      </c>
      <c r="C28" s="4">
        <v>6</v>
      </c>
      <c r="D28" s="9">
        <v>40.259999999999998</v>
      </c>
      <c r="E28" s="2">
        <v>0.81000000000000005</v>
      </c>
      <c r="F28" s="8">
        <v>644.20000000000005</v>
      </c>
      <c r="G28" s="4">
        <v>322</v>
      </c>
      <c r="H28" s="9">
        <v>32.609999999999999</v>
      </c>
    </row>
    <row r="29" ht="14.25">
      <c r="A29">
        <v>8</v>
      </c>
      <c r="B29" s="4" t="s">
        <v>28</v>
      </c>
      <c r="C29" s="4">
        <v>7</v>
      </c>
      <c r="D29" s="9">
        <v>44.289999999999999</v>
      </c>
      <c r="E29" s="2">
        <v>0.89000000000000001</v>
      </c>
      <c r="F29" s="10">
        <v>708.62</v>
      </c>
      <c r="G29" s="4">
        <v>354</v>
      </c>
      <c r="H29" s="9">
        <v>39.420000000000002</v>
      </c>
    </row>
    <row r="30" ht="14.25">
      <c r="A30">
        <v>9</v>
      </c>
      <c r="B30" s="4" t="s">
        <v>19</v>
      </c>
      <c r="C30" s="4">
        <v>1</v>
      </c>
      <c r="D30" s="6">
        <v>6</v>
      </c>
      <c r="E30" s="6">
        <v>8</v>
      </c>
      <c r="F30" s="8">
        <v>350</v>
      </c>
      <c r="G30" s="4">
        <v>120</v>
      </c>
      <c r="H30" s="7">
        <v>48</v>
      </c>
    </row>
    <row r="31" ht="14.25">
      <c r="A31">
        <v>9</v>
      </c>
      <c r="B31" s="4" t="s">
        <v>19</v>
      </c>
      <c r="C31" s="4">
        <v>2</v>
      </c>
      <c r="D31" s="6">
        <v>6.5999999999999996</v>
      </c>
      <c r="E31" s="6">
        <v>8.8000000000000007</v>
      </c>
      <c r="F31" s="8">
        <v>385</v>
      </c>
      <c r="G31" s="4">
        <v>132</v>
      </c>
      <c r="H31" s="9">
        <v>58.079999999999998</v>
      </c>
    </row>
    <row r="32" ht="14.25">
      <c r="A32">
        <v>9</v>
      </c>
      <c r="B32" s="4" t="s">
        <v>19</v>
      </c>
      <c r="C32" s="4">
        <v>3</v>
      </c>
      <c r="D32" s="2">
        <v>7.2599999999999998</v>
      </c>
      <c r="E32" s="2">
        <v>9.6799999999999997</v>
      </c>
      <c r="F32" s="8">
        <v>423.5</v>
      </c>
      <c r="G32" s="4">
        <v>145</v>
      </c>
      <c r="H32" s="9">
        <v>70.280000000000001</v>
      </c>
    </row>
    <row r="33" ht="14.25">
      <c r="A33">
        <v>9</v>
      </c>
      <c r="B33" s="4" t="s">
        <v>19</v>
      </c>
      <c r="C33" s="4">
        <v>4</v>
      </c>
      <c r="D33" s="2">
        <v>7.9900000000000002</v>
      </c>
      <c r="E33" s="9">
        <v>10.65</v>
      </c>
      <c r="F33" s="10">
        <v>465.85000000000002</v>
      </c>
      <c r="G33" s="4">
        <v>159</v>
      </c>
      <c r="H33" s="9">
        <v>85.090000000000003</v>
      </c>
    </row>
    <row r="34" ht="14.25">
      <c r="A34">
        <v>9</v>
      </c>
      <c r="B34" s="4" t="s">
        <v>19</v>
      </c>
      <c r="C34" s="4">
        <v>5</v>
      </c>
      <c r="D34" s="2">
        <v>8.7799999999999994</v>
      </c>
      <c r="E34" s="9">
        <v>11.710000000000001</v>
      </c>
      <c r="F34" s="10">
        <v>512.44000000000005</v>
      </c>
      <c r="G34" s="4">
        <v>175</v>
      </c>
      <c r="H34" s="10">
        <v>102.81</v>
      </c>
    </row>
    <row r="35" ht="14.25">
      <c r="A35">
        <v>9</v>
      </c>
      <c r="B35" s="4" t="s">
        <v>19</v>
      </c>
      <c r="C35" s="4">
        <v>6</v>
      </c>
      <c r="D35" s="2">
        <v>9.6600000000000001</v>
      </c>
      <c r="E35" s="9">
        <v>12.880000000000001</v>
      </c>
      <c r="F35" s="10">
        <v>563.67999999999995</v>
      </c>
      <c r="G35" s="4">
        <v>193</v>
      </c>
      <c r="H35" s="10">
        <v>124.42</v>
      </c>
    </row>
    <row r="36" ht="14.25">
      <c r="A36">
        <v>9</v>
      </c>
      <c r="B36" s="4" t="s">
        <v>19</v>
      </c>
      <c r="C36" s="4">
        <v>7</v>
      </c>
      <c r="D36" s="9">
        <v>10.630000000000001</v>
      </c>
      <c r="E36" s="9">
        <v>14.17</v>
      </c>
      <c r="F36" s="10">
        <v>620.04999999999995</v>
      </c>
      <c r="G36" s="4">
        <v>212</v>
      </c>
      <c r="H36" s="10">
        <v>150.63</v>
      </c>
    </row>
    <row r="38" ht="14.25">
      <c r="A38" t="s">
        <v>29</v>
      </c>
      <c r="B38" t="s">
        <v>2</v>
      </c>
      <c r="C38" t="s">
        <v>30</v>
      </c>
      <c r="D38" t="s">
        <v>31</v>
      </c>
      <c r="E38" t="s">
        <v>32</v>
      </c>
    </row>
    <row r="39" ht="14.25">
      <c r="A39" s="11">
        <v>1</v>
      </c>
      <c r="B39" s="12" t="s">
        <v>33</v>
      </c>
      <c r="C39">
        <v>10</v>
      </c>
      <c r="D39">
        <v>1</v>
      </c>
      <c r="E39" t="e">
        <f>(工作表1!$P2:$P32*工作表1!$Q2:$Q32)</f>
        <v>#VALUE!</v>
      </c>
    </row>
    <row r="40" ht="14.25">
      <c r="A40" s="11">
        <v>2</v>
      </c>
      <c r="B40" s="12" t="s">
        <v>34</v>
      </c>
      <c r="C40">
        <v>12</v>
      </c>
      <c r="D40">
        <v>1.5</v>
      </c>
      <c r="E40" t="e">
        <f>(工作表1!$P2:$P32*工作表1!$Q2:$Q32)</f>
        <v>#VALUE!</v>
      </c>
    </row>
    <row r="41" ht="14.25">
      <c r="A41" s="11">
        <v>3</v>
      </c>
      <c r="B41" s="12" t="s">
        <v>35</v>
      </c>
      <c r="C41">
        <v>12</v>
      </c>
      <c r="D41">
        <v>2</v>
      </c>
      <c r="E41" t="e">
        <f>(工作表1!$P2:$P32*工作表1!$Q2:$Q32)</f>
        <v>#VALUE!</v>
      </c>
    </row>
    <row r="42" ht="14.25">
      <c r="A42" s="11">
        <v>4</v>
      </c>
      <c r="B42" s="12" t="s">
        <v>36</v>
      </c>
      <c r="C42">
        <v>13</v>
      </c>
      <c r="D42">
        <v>4</v>
      </c>
      <c r="E42" t="e">
        <f>(工作表1!$P2:$P32*工作表1!$Q2:$Q32)</f>
        <v>#VALUE!</v>
      </c>
    </row>
    <row r="43" ht="14.25">
      <c r="A43" s="11">
        <v>5</v>
      </c>
      <c r="B43" s="12" t="s">
        <v>37</v>
      </c>
      <c r="C43">
        <v>25</v>
      </c>
      <c r="D43">
        <v>3</v>
      </c>
      <c r="E43" t="e">
        <f>(工作表1!$P2:$P32*工作表1!$Q2:$Q32)</f>
        <v>#VALUE!</v>
      </c>
    </row>
    <row r="44" ht="14.25">
      <c r="A44" s="11">
        <v>6</v>
      </c>
      <c r="B44" s="12" t="s">
        <v>38</v>
      </c>
      <c r="C44">
        <v>20</v>
      </c>
      <c r="D44">
        <v>4</v>
      </c>
      <c r="E44" t="e">
        <f>(工作表1!$P2:$P32*工作表1!$Q2:$Q32)</f>
        <v>#VALUE!</v>
      </c>
    </row>
    <row r="45" ht="14.25">
      <c r="A45" s="11">
        <v>7</v>
      </c>
      <c r="B45" s="12" t="s">
        <v>39</v>
      </c>
      <c r="C45">
        <v>23</v>
      </c>
      <c r="D45">
        <v>4</v>
      </c>
      <c r="E45" t="e">
        <f>(工作表1!$P2:$P32*工作表1!$Q2:$Q32)</f>
        <v>#VALUE!</v>
      </c>
    </row>
    <row r="46" ht="14.25">
      <c r="A46" s="11">
        <v>8</v>
      </c>
      <c r="B46" s="12" t="s">
        <v>40</v>
      </c>
      <c r="C46">
        <v>28</v>
      </c>
      <c r="D46">
        <v>4</v>
      </c>
      <c r="E46" t="e">
        <f>(工作表1!$P2:$P32*工作表1!$Q2:$Q32)</f>
        <v>#VALUE!</v>
      </c>
    </row>
    <row r="47" ht="14.25">
      <c r="A47" s="11">
        <v>9</v>
      </c>
      <c r="B47" s="12" t="s">
        <v>41</v>
      </c>
      <c r="C47">
        <v>27</v>
      </c>
      <c r="D47">
        <v>5</v>
      </c>
      <c r="E47" t="e">
        <f>(工作表1!$P2:$P32*工作表1!$Q2:$Q32)</f>
        <v>#VALUE!</v>
      </c>
    </row>
    <row r="48" ht="14.25">
      <c r="A48" s="11">
        <v>10</v>
      </c>
      <c r="B48" s="12" t="s">
        <v>42</v>
      </c>
      <c r="C48">
        <v>29</v>
      </c>
      <c r="D48">
        <v>7</v>
      </c>
      <c r="E48" t="e">
        <f>(工作表1!$P2:$P32*工作表1!$Q2:$Q32)</f>
        <v>#VALUE!</v>
      </c>
    </row>
    <row r="49" ht="14.25">
      <c r="A49" s="11"/>
      <c r="E49" t="e">
        <f>(工作表1!$P2:$P32*工作表1!$Q2:$Q32)</f>
        <v>#VALUE!</v>
      </c>
    </row>
    <row r="50" ht="14.25">
      <c r="A50" s="11"/>
      <c r="E50" t="e">
        <f>(工作表1!$P2:$P32*工作表1!$Q2:$Q32)</f>
        <v>#VALUE!</v>
      </c>
    </row>
    <row r="51" ht="14.25">
      <c r="A51" s="11"/>
      <c r="E51" t="e">
        <f>(工作表1!$P2:$P32*工作表1!$Q2:$Q32)</f>
        <v>#VALUE!</v>
      </c>
    </row>
    <row r="52" ht="14.25">
      <c r="A52" s="11"/>
      <c r="E52" t="e">
        <f>(工作表1!$P2:$P32*工作表1!$Q2:$Q32)</f>
        <v>#VALUE!</v>
      </c>
    </row>
    <row r="53" ht="14.25">
      <c r="A53" s="11"/>
      <c r="E53" t="e">
        <f>(工作表1!$P2:$P32*工作表1!$Q2:$Q32)</f>
        <v>#VALUE!</v>
      </c>
    </row>
    <row r="54" ht="14.25">
      <c r="A54" s="11"/>
      <c r="E54" t="e">
        <f>(工作表1!$P2:$P32*工作表1!$Q2:$Q32)</f>
        <v>#VALUE!</v>
      </c>
    </row>
    <row r="55" ht="14.25">
      <c r="A55" s="11"/>
      <c r="E55" t="e">
        <f>(工作表1!$P2:$P32*工作表1!$Q2:$Q32)</f>
        <v>#VALUE!</v>
      </c>
    </row>
    <row r="56" ht="14.25">
      <c r="A56" s="11"/>
      <c r="E56" t="e">
        <f>(工作表1!$P2:$P32*工作表1!$Q2:$Q32)</f>
        <v>#VALUE!</v>
      </c>
    </row>
    <row r="57" ht="14.25">
      <c r="A57" s="11"/>
      <c r="E57" t="e">
        <f>(工作表1!$P2:$P32*工作表1!$Q2:$Q32)</f>
        <v>#VALUE!</v>
      </c>
    </row>
    <row r="58" ht="14.25">
      <c r="A58" s="11"/>
      <c r="E58" t="e">
        <f>(工作表1!$P2:$P32*工作表1!$Q2:$Q32)</f>
        <v>#VALUE!</v>
      </c>
    </row>
    <row r="59" ht="14.25">
      <c r="A59" s="11"/>
      <c r="E59" t="e">
        <f>(工作表1!$P2:$P32*工作表1!$Q2:$Q32)</f>
        <v>#VALUE!</v>
      </c>
    </row>
    <row r="60" ht="14.25">
      <c r="A60" s="11"/>
      <c r="E60" t="e">
        <f>(工作表1!$P2:$P32*工作表1!$Q2:$Q32)</f>
        <v>#VALUE!</v>
      </c>
    </row>
    <row r="61" ht="14.25">
      <c r="A61" s="11"/>
      <c r="E61" t="e">
        <f>(工作表1!$P2:$P32*工作表1!$Q2:$Q32)</f>
        <v>#VALUE!</v>
      </c>
    </row>
    <row r="62" ht="14.25"/>
    <row r="63" ht="14.25">
      <c r="A63" t="s">
        <v>43</v>
      </c>
      <c r="B63" t="s">
        <v>44</v>
      </c>
    </row>
    <row r="64" ht="14.25">
      <c r="A64">
        <v>30</v>
      </c>
      <c r="B64">
        <v>1</v>
      </c>
    </row>
    <row r="65" ht="14.25">
      <c r="A65">
        <f>(工作表1!G51*工作表1!H52)</f>
        <v>2</v>
      </c>
      <c r="B65">
        <v>1.2</v>
      </c>
    </row>
    <row r="66" ht="14.25">
      <c r="A66">
        <f>(工作表1!G52*工作表1!H53)</f>
        <v>2</v>
      </c>
      <c r="B66">
        <v>1.2</v>
      </c>
    </row>
    <row r="67" ht="14.25">
      <c r="A67">
        <f>(工作表1!G53*工作表1!H54)</f>
        <v>4</v>
      </c>
      <c r="B67">
        <v>1.2</v>
      </c>
    </row>
    <row r="68" ht="14.25">
      <c r="A68">
        <f>(工作表1!G54*工作表1!H55)</f>
        <v>5.333333333333333</v>
      </c>
      <c r="B68">
        <v>1.5</v>
      </c>
    </row>
    <row r="69" ht="14.25">
      <c r="A69">
        <f>(工作表1!G55*工作表1!H60)</f>
        <v>4.545454545454545</v>
      </c>
      <c r="B69">
        <v>1</v>
      </c>
    </row>
    <row r="70" ht="14.25">
      <c r="A70">
        <f>(工作表1!G60*工作表1!H61)</f>
        <v>1.25</v>
      </c>
      <c r="B70">
        <v>1.2</v>
      </c>
    </row>
    <row r="71" ht="14.25">
      <c r="A71">
        <f>(工作表1!G61*工作表1!H62)</f>
        <v>1.6666666666666667</v>
      </c>
      <c r="B71">
        <v>1.2</v>
      </c>
    </row>
    <row r="72" ht="14.25">
      <c r="A72">
        <f>(工作表1!G62*工作表1!H65)</f>
        <v>1</v>
      </c>
      <c r="B72">
        <v>1.2</v>
      </c>
    </row>
    <row r="73" ht="14.25">
      <c r="A73">
        <f>(工作表1!G65*工作表1!H66)</f>
        <v>1</v>
      </c>
      <c r="B73">
        <v>1.5</v>
      </c>
    </row>
    <row r="74" ht="14.25">
      <c r="A74">
        <f>(工作表1!G66*工作表1!H67)</f>
        <v>1</v>
      </c>
      <c r="B74">
        <v>1</v>
      </c>
    </row>
    <row r="75" ht="14.25">
      <c r="A75">
        <f>(工作表1!G67*工作表1!H68)</f>
        <v>1.3333333333333333</v>
      </c>
      <c r="B75">
        <v>1.2</v>
      </c>
    </row>
    <row r="76" ht="14.25">
      <c r="A76">
        <f>(工作表1!G68*工作表1!H69)</f>
        <v>1.3333333333333333</v>
      </c>
      <c r="B76">
        <v>1.2</v>
      </c>
    </row>
    <row r="77" ht="14.25">
      <c r="A77">
        <f>(工作表1!G69*工作表1!H70)</f>
        <v>1.3333333333333333</v>
      </c>
      <c r="B77">
        <v>1.2</v>
      </c>
    </row>
    <row r="78" ht="14.25">
      <c r="A78">
        <f>(工作表1!G70*工作表1!H71)</f>
        <v>1.3333333333333333</v>
      </c>
      <c r="B78">
        <v>1.2</v>
      </c>
    </row>
    <row r="79" ht="14.25">
      <c r="A79">
        <f>(工作表1!G71*工作表1!H72)</f>
        <v>0</v>
      </c>
      <c r="B79">
        <v>1.2</v>
      </c>
    </row>
    <row r="80" ht="14.25">
      <c r="A80">
        <f>(工作表1!G72*工作表1!H73)</f>
        <v>0</v>
      </c>
      <c r="B80">
        <v>1.2</v>
      </c>
    </row>
    <row r="81" ht="14.25">
      <c r="A81">
        <f>(工作表1!G73*工作表1!H74)</f>
        <v>0</v>
      </c>
      <c r="B81">
        <v>1.2</v>
      </c>
    </row>
    <row r="82" ht="14.25">
      <c r="A82">
        <f>(工作表1!G74*工作表1!H75)</f>
        <v>0</v>
      </c>
      <c r="B82">
        <v>1.2</v>
      </c>
    </row>
    <row r="83" ht="14.25">
      <c r="A83">
        <f>(工作表1!G75*工作表1!H76)</f>
        <v>0</v>
      </c>
      <c r="B83">
        <v>1.2</v>
      </c>
    </row>
    <row r="84" ht="14.25">
      <c r="A84">
        <f>(工作表1!G76*工作表1!H77)</f>
        <v>0</v>
      </c>
      <c r="B84">
        <v>1.2</v>
      </c>
    </row>
    <row r="85" ht="14.25">
      <c r="A85">
        <f>(工作表1!G77*工作表1!H78)</f>
        <v>0</v>
      </c>
      <c r="B85">
        <v>1.2</v>
      </c>
    </row>
    <row r="86" ht="14.25">
      <c r="A86">
        <f>(工作表1!G78*工作表1!H79)</f>
        <v>0</v>
      </c>
      <c r="B86">
        <v>1.2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4.57421875"/>
  </cols>
  <sheetData>
    <row r="1" ht="14.25">
      <c r="A1" s="13"/>
      <c r="B1" s="13" t="s">
        <v>45</v>
      </c>
      <c r="C1" s="13" t="s">
        <v>46</v>
      </c>
      <c r="D1" s="13" t="s">
        <v>47</v>
      </c>
      <c r="E1" s="13" t="s">
        <v>48</v>
      </c>
      <c r="F1" s="13" t="s">
        <v>49</v>
      </c>
      <c r="G1" s="13" t="s">
        <v>50</v>
      </c>
      <c r="H1" s="13" t="s">
        <v>51</v>
      </c>
      <c r="I1" s="13" t="s">
        <v>52</v>
      </c>
      <c r="J1" s="13" t="s">
        <v>53</v>
      </c>
      <c r="K1" s="13" t="s">
        <v>54</v>
      </c>
      <c r="L1" s="13" t="s">
        <v>55</v>
      </c>
    </row>
    <row r="2" ht="14.25">
      <c r="A2" s="13" t="s">
        <v>11</v>
      </c>
      <c r="B2" s="14"/>
      <c r="C2" s="14"/>
      <c r="D2" s="13"/>
      <c r="E2" s="13"/>
      <c r="F2" s="13"/>
      <c r="G2" s="13"/>
      <c r="H2" s="13"/>
      <c r="I2" s="13"/>
      <c r="J2" s="13"/>
      <c r="K2" s="13"/>
      <c r="L2" s="14"/>
    </row>
    <row r="3" ht="14.25">
      <c r="A3" s="15" t="s">
        <v>12</v>
      </c>
      <c r="B3" s="14"/>
      <c r="C3" s="13"/>
      <c r="D3" s="13"/>
      <c r="E3" s="14"/>
      <c r="F3" s="14"/>
      <c r="G3" s="13"/>
      <c r="H3" s="14"/>
      <c r="I3" s="13"/>
      <c r="J3" s="14"/>
      <c r="K3" s="13"/>
      <c r="L3" s="13"/>
    </row>
    <row r="4" ht="14.25">
      <c r="A4" s="15" t="s">
        <v>13</v>
      </c>
      <c r="B4" s="13"/>
      <c r="C4" s="13"/>
      <c r="D4" s="13"/>
      <c r="E4" s="14"/>
      <c r="F4" s="13"/>
      <c r="G4" s="13"/>
      <c r="H4" s="13"/>
      <c r="I4" s="13"/>
      <c r="J4" s="13"/>
      <c r="K4" s="13"/>
      <c r="L4" s="14"/>
    </row>
    <row r="5" ht="14.25">
      <c r="A5" s="15" t="s">
        <v>14</v>
      </c>
      <c r="B5" s="13"/>
      <c r="C5" s="13"/>
      <c r="D5" s="13"/>
      <c r="E5" s="13"/>
      <c r="F5" s="13"/>
      <c r="G5" s="14"/>
      <c r="H5" s="13"/>
      <c r="I5" s="13"/>
      <c r="J5" s="13"/>
      <c r="K5" s="13"/>
      <c r="L5" s="14"/>
    </row>
    <row r="6" ht="14.25">
      <c r="A6" s="15" t="s">
        <v>15</v>
      </c>
      <c r="B6" s="14"/>
      <c r="C6" s="13"/>
      <c r="D6" s="13"/>
      <c r="E6" s="13"/>
      <c r="F6" s="13"/>
      <c r="G6" s="13"/>
      <c r="H6" s="13"/>
      <c r="I6" s="13"/>
      <c r="J6" s="13"/>
      <c r="K6" s="13"/>
      <c r="L6" s="14"/>
    </row>
    <row r="7" ht="14.25">
      <c r="A7" s="15" t="s">
        <v>16</v>
      </c>
      <c r="B7" s="13"/>
      <c r="C7" s="13"/>
      <c r="D7" s="13"/>
      <c r="E7" s="14"/>
      <c r="F7" s="13"/>
      <c r="G7" s="13"/>
      <c r="H7" s="14"/>
      <c r="I7" s="13"/>
      <c r="J7" s="13"/>
      <c r="K7" s="13"/>
      <c r="L7" s="14"/>
    </row>
    <row r="8" ht="14.25">
      <c r="A8" s="15" t="s">
        <v>17</v>
      </c>
      <c r="B8" s="13"/>
      <c r="C8" s="13"/>
      <c r="D8" s="13"/>
      <c r="E8" s="14"/>
      <c r="F8" s="13"/>
      <c r="G8" s="14"/>
      <c r="H8" s="14"/>
      <c r="I8" s="13"/>
      <c r="J8" s="13"/>
      <c r="K8" s="13"/>
      <c r="L8" s="13"/>
    </row>
    <row r="9" ht="14.25">
      <c r="A9" s="15" t="s">
        <v>18</v>
      </c>
      <c r="B9" s="14"/>
      <c r="C9" s="13"/>
      <c r="D9" s="13"/>
      <c r="E9" s="13"/>
      <c r="F9" s="13"/>
      <c r="G9" s="13"/>
      <c r="H9" s="14"/>
      <c r="I9" s="13"/>
      <c r="J9" s="13"/>
      <c r="K9" s="13"/>
      <c r="L9" s="14"/>
    </row>
    <row r="10" ht="14.25">
      <c r="A10" s="15" t="s">
        <v>19</v>
      </c>
      <c r="B10" s="14"/>
      <c r="C10" s="14"/>
      <c r="D10" s="14"/>
      <c r="E10" s="13"/>
      <c r="F10" s="14"/>
      <c r="G10" s="13"/>
      <c r="H10" s="13"/>
      <c r="I10" s="13"/>
      <c r="J10" s="13"/>
      <c r="K10" s="13"/>
      <c r="L10" s="13"/>
    </row>
    <row r="11" ht="14.25">
      <c r="A11" s="15" t="s">
        <v>20</v>
      </c>
      <c r="B11" s="14"/>
      <c r="C11" s="13"/>
      <c r="D11" s="14"/>
      <c r="E11" s="14"/>
      <c r="F11" s="13"/>
      <c r="G11" s="13"/>
      <c r="H11" s="14"/>
      <c r="I11" s="13"/>
      <c r="J11" s="13"/>
      <c r="K11" s="13"/>
      <c r="L11" s="14"/>
    </row>
    <row r="12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ONLYOFFICE/8.3.1.25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2025-04-20T03:01:51Z</dcterms:modified>
</cp:coreProperties>
</file>