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yeh/Desktop/git/competitive-programming/"/>
    </mc:Choice>
  </mc:AlternateContent>
  <xr:revisionPtr revIDLastSave="0" documentId="13_ncr:9_{58AF947A-FF1F-6340-BF61-9D7635FA96F4}" xr6:coauthVersionLast="47" xr6:coauthVersionMax="47" xr10:uidLastSave="{00000000-0000-0000-0000-000000000000}"/>
  <bookViews>
    <workbookView xWindow="0" yWindow="740" windowWidth="30240" windowHeight="18900" xr2:uid="{C1DC5250-156D-3246-8A75-93761D8F1E47}"/>
  </bookViews>
  <sheets>
    <sheet name="output" sheetId="1" r:id="rId1"/>
  </sheets>
  <definedNames>
    <definedName name="_xlnm._FilterDatabase" localSheetId="0" hidden="1">output!$A$1:$C$48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<sst xmlns="http://schemas.openxmlformats.org/spreadsheetml/2006/main" count="131" uniqueCount="71">
  <si>
    <t>Problem Name</t>
  </si>
  <si>
    <t>Platform</t>
  </si>
  <si>
    <t>Rating</t>
  </si>
  <si>
    <t>CodeForces-1084E-TheFairNutAndStrings</t>
  </si>
  <si>
    <t>Codeforces</t>
  </si>
  <si>
    <t>CodeForces-1343C-AlternatingSubsequence</t>
  </si>
  <si>
    <t>CodeForces-1375E-InversionSwapSort</t>
  </si>
  <si>
    <t>CodeForces-957D-RiversideCurio</t>
  </si>
  <si>
    <t>Gym101933B-BabyBites</t>
  </si>
  <si>
    <t>Unrated</t>
  </si>
  <si>
    <t>Gym101933J-JumbledString</t>
  </si>
  <si>
    <t>CodeChef-ACM14KN4</t>
  </si>
  <si>
    <t>CodeChef</t>
  </si>
  <si>
    <t>CodeChef-AncientBerlandRoads</t>
  </si>
  <si>
    <t>CodeForces-377B-PreparingForTheContest</t>
  </si>
  <si>
    <t>CodeForces-797C-MinimalString</t>
  </si>
  <si>
    <t>Kattis-Classrooms</t>
  </si>
  <si>
    <t>Kattis</t>
  </si>
  <si>
    <t>CodeForces-1195C-BasketballExercise</t>
  </si>
  <si>
    <t>CodeForces-1216F-WiFi</t>
  </si>
  <si>
    <t>CodeForces-580D-KefaAndDishes</t>
  </si>
  <si>
    <t>CodeForces-711C-ColouringTrees</t>
  </si>
  <si>
    <t>CodeForces-118E-BertownRoads</t>
  </si>
  <si>
    <t>CodeForces-1217D-ColouringEdges</t>
  </si>
  <si>
    <t>CodeForces-17B-Heirarchy</t>
  </si>
  <si>
    <t>CodeForces-981C-UsefulDecomposition</t>
  </si>
  <si>
    <t>CodeForces-198B-JumpingOnWalls</t>
  </si>
  <si>
    <t>CodeForces-295B-GregAndGraph</t>
  </si>
  <si>
    <t>CodeForces-416E-PresidentsPath</t>
  </si>
  <si>
    <t>CodeForces-449B-JzzhuAndCities</t>
  </si>
  <si>
    <t>CodeForces-715B-CompleteTheGraph</t>
  </si>
  <si>
    <t>CodeForces-653D-DeliveryBears</t>
  </si>
  <si>
    <t>CodeForces-78E-Evacuation</t>
  </si>
  <si>
    <t>EOlymp-3052-OilSkimming</t>
  </si>
  <si>
    <t>EOlymp</t>
  </si>
  <si>
    <t>Gym101981I-MagicPotion</t>
  </si>
  <si>
    <t>Gym101982E-CopsAndRobbers</t>
  </si>
  <si>
    <t>CodeChef-SETDIFF</t>
  </si>
  <si>
    <t>CodeForces-1062B-Math</t>
  </si>
  <si>
    <t>CodeForces-1117D-MagicGems</t>
  </si>
  <si>
    <t>CodeForces-1156F-CardBag</t>
  </si>
  <si>
    <t>CodeForces-1228E-AnotherFillingTheGrid</t>
  </si>
  <si>
    <t>CodeForces-1366D-TwoDivisors</t>
  </si>
  <si>
    <t>CodeChef-CHEFPOLY</t>
  </si>
  <si>
    <t>CodeForces-166B-Polygons</t>
  </si>
  <si>
    <t>CodeForces-618C-Constellation</t>
  </si>
  <si>
    <t>CodeForces-961D-PairOfLines</t>
  </si>
  <si>
    <t>Gym</t>
  </si>
  <si>
    <t>UNSW</t>
  </si>
  <si>
    <t>2400+</t>
  </si>
  <si>
    <t>2200-2399</t>
  </si>
  <si>
    <t>2000-2199</t>
  </si>
  <si>
    <t>1800-1999</t>
  </si>
  <si>
    <t>1600-1799</t>
  </si>
  <si>
    <t>Grandmaster</t>
  </si>
  <si>
    <t>International Master</t>
  </si>
  <si>
    <t>Master</t>
  </si>
  <si>
    <t>Candidate Master</t>
  </si>
  <si>
    <t>Expert</t>
  </si>
  <si>
    <t>1599-</t>
  </si>
  <si>
    <t>Specialist</t>
  </si>
  <si>
    <t>Rank</t>
  </si>
  <si>
    <t>Count</t>
  </si>
  <si>
    <t>unsw-boot-camp</t>
  </si>
  <si>
    <t>unsw-comp412pl8</t>
  </si>
  <si>
    <t>unsw-tragic-squares</t>
  </si>
  <si>
    <t>unsw-frisbee</t>
  </si>
  <si>
    <t>unsw-parade</t>
  </si>
  <si>
    <t>unsw-skelly</t>
  </si>
  <si>
    <t>unsw-rorororobot</t>
  </si>
  <si>
    <t>unsw-fruit-bowl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</si>
</sst>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scheme val="minor"/>
    </font>
    <font>
      <b/>
      <sz val="11"/>
      <color theme="5"/>
      <name val="Aptos Narrow"/>
      <scheme val="minor"/>
    </font>
    <font>
      <b/>
      <sz val="11"/>
      <color rgb="FFFFC000"/>
      <name val="Aptos Narrow"/>
      <scheme val="minor"/>
    </font>
    <font>
      <b/>
      <sz val="11"/>
      <color rgb="FF7030A0"/>
      <name val="Aptos Narrow"/>
      <scheme val="minor"/>
    </font>
    <font>
      <b/>
      <sz val="11"/>
      <color theme="1"/>
      <name val="Aptos Narrow"/>
      <scheme val="minor"/>
    </font>
    <font>
      <b/>
      <sz val="11"/>
      <color rgb="FF0070C0"/>
      <name val="Aptos Narrow"/>
      <scheme val="minor"/>
    </font>
    <font>
      <b/>
      <sz val="11"/>
      <color theme="4"/>
      <name val="Aptos Narrow"/>
      <scheme val="minor"/>
    </font>
    <font>
      <b/>
      <sz val="11"/>
      <color theme="1" tint="0.1499984740745262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44749-C023-734E-8853-280B4D60C452}">
  <dimension ref="A1:I48"/>
  <sheetViews>
    <sheetView tabSelected="1" zoomScale="150" zoomScaleNormal="218" workbookViewId="0">
      <selection activeCell="D10" sqref="D10"/>
    </sheetView>
  </sheetViews>
  <sheetFormatPr baseColWidth="10" defaultRowHeight="15" x14ac:dyDescent="0.2"/>
  <cols>
    <col min="1" max="1" width="34.83203125" bestFit="1" customWidth="1"/>
    <col min="2" max="2" width="13.5" bestFit="1" customWidth="1"/>
    <col min="8" max="8" width="17.1640625" bestFit="1" customWidth="1"/>
  </cols>
  <sheetData>
    <row r="1" spans="1:9" x14ac:dyDescent="0.2">
      <c r="A1" s="5" t="s">
        <v>0</v>
      </c>
      <c r="B1" s="5" t="s">
        <v>1</v>
      </c>
      <c r="C1" s="5" t="s">
        <v>2</v>
      </c>
      <c r="G1" s="5" t="s">
        <v>2</v>
      </c>
      <c r="H1" s="5" t="s">
        <v>61</v>
      </c>
      <c r="I1" s="5" t="s">
        <v>62</v>
      </c>
    </row>
    <row r="2" spans="1:9" x14ac:dyDescent="0.2">
      <c r="A2" t="s">
        <v>8</v>
      </c>
      <c r="B2" t="s">
        <v>47</v>
      </c>
      <c r="C2" t="s">
        <v>9</v>
      </c>
      <c r="G2" t="s">
        <v>49</v>
      </c>
      <c r="H2" s="1" t="s">
        <v>54</v>
      </c>
      <c r="I2">
        <f>COUNTIF(C2:C100, "&gt;=2400")</f>
        <v>2</v>
      </c>
    </row>
    <row r="3" spans="1:9" x14ac:dyDescent="0.2">
      <c r="A3" t="s">
        <v>10</v>
      </c>
      <c r="B3" t="s">
        <v>47</v>
      </c>
      <c r="C3" t="s">
        <v>9</v>
      </c>
      <c r="G3" t="s">
        <v>50</v>
      </c>
      <c r="H3" s="2" t="s">
        <v>55</v>
      </c>
      <c r="I3">
        <f>COUNTIFS(C2:C100, "&gt;=2200", C2:C100, "&lt;2400")</f>
        <v>6</v>
      </c>
    </row>
    <row r="4" spans="1:9" x14ac:dyDescent="0.2">
      <c r="A4" t="s">
        <v>11</v>
      </c>
      <c r="B4" t="s">
        <v>12</v>
      </c>
      <c r="C4" t="s">
        <v>9</v>
      </c>
      <c r="G4" t="s">
        <v>51</v>
      </c>
      <c r="H4" s="3" t="s">
        <v>56</v>
      </c>
      <c r="I4">
        <f>COUNTIFS(C2:C100, "&gt;=2000", C2:C100, "&lt;2200")</f>
        <v>9</v>
      </c>
    </row>
    <row r="5" spans="1:9" x14ac:dyDescent="0.2">
      <c r="A5" t="s">
        <v>16</v>
      </c>
      <c r="B5" t="s">
        <v>17</v>
      </c>
      <c r="C5" t="s">
        <v>9</v>
      </c>
      <c r="G5" t="s">
        <v>52</v>
      </c>
      <c r="H5" s="4" t="s">
        <v>57</v>
      </c>
      <c r="I5">
        <f>COUNTIFS(C2:C100, "&gt;=1800", C2:C100, "&lt;2000")</f>
        <v>2</v>
      </c>
    </row>
    <row r="6" spans="1:9" x14ac:dyDescent="0.2">
      <c r="A6" t="s">
        <v>33</v>
      </c>
      <c r="B6" t="s">
        <v>34</v>
      </c>
      <c r="C6" t="s">
        <v>9</v>
      </c>
      <c r="G6" t="s">
        <v>53</v>
      </c>
      <c r="H6" s="6" t="s">
        <v>58</v>
      </c>
      <c r="I6">
        <f>COUNTIFS(C2:C100, "&gt;=1600", C2:C100, "&lt;1800")</f>
        <v>5</v>
      </c>
    </row>
    <row r="7" spans="1:9" x14ac:dyDescent="0.2">
      <c r="A7" t="s">
        <v>35</v>
      </c>
      <c r="B7" t="s">
        <v>47</v>
      </c>
      <c r="C7" t="s">
        <v>9</v>
      </c>
      <c r="G7" t="s">
        <v>59</v>
      </c>
      <c r="H7" s="7" t="s">
        <v>60</v>
      </c>
      <c r="I7">
        <f>COUNTIFS(C2:C100, "&lt;1600", C2:C100, "&lt;&gt;")</f>
        <v>6</v>
      </c>
    </row>
    <row r="8" spans="1:9" x14ac:dyDescent="0.2">
      <c r="A8" t="s">
        <v>36</v>
      </c>
      <c r="B8" t="s">
        <v>47</v>
      </c>
      <c r="C8" t="s">
        <v>9</v>
      </c>
      <c r="G8" t="s">
        <v>9</v>
      </c>
      <c r="H8" s="8" t="s">
        <v>9</v>
      </c>
      <c r="I8">
        <f>COUNTIFS(C2:C101, "Unrated")</f>
        <v>17</v>
      </c>
    </row>
    <row r="9" spans="1:9" x14ac:dyDescent="0.2">
      <c r="A9" t="s">
        <v>37</v>
      </c>
      <c r="B9" t="s">
        <v>12</v>
      </c>
      <c r="C9" t="s">
        <v>9</v>
      </c>
    </row>
    <row r="10" spans="1:9" x14ac:dyDescent="0.2">
      <c r="A10" t="s">
        <v>43</v>
      </c>
      <c r="B10" t="s">
        <v>12</v>
      </c>
      <c r="C10" t="s">
        <v>9</v>
      </c>
    </row>
    <row r="11" spans="1:9" x14ac:dyDescent="0.2">
      <c r="A11" t="s">
        <v>63</v>
      </c>
      <c r="B11" t="s">
        <v>48</v>
      </c>
      <c r="C11" t="s">
        <v>9</v>
      </c>
    </row>
    <row r="12" spans="1:9" x14ac:dyDescent="0.2">
      <c r="A12" t="s">
        <v>64</v>
      </c>
      <c r="B12" t="s">
        <v>48</v>
      </c>
      <c r="C12" t="s">
        <v>9</v>
      </c>
    </row>
    <row r="13" spans="1:9" x14ac:dyDescent="0.2">
      <c r="A13" t="s">
        <v>65</v>
      </c>
      <c r="B13" t="s">
        <v>48</v>
      </c>
      <c r="C13" t="s">
        <v>9</v>
      </c>
    </row>
    <row r="14" spans="1:9" x14ac:dyDescent="0.2">
      <c r="A14" t="s">
        <v>66</v>
      </c>
      <c r="B14" t="s">
        <v>48</v>
      </c>
      <c r="C14" t="s">
        <v>9</v>
      </c>
    </row>
    <row r="15" spans="1:9" x14ac:dyDescent="0.2">
      <c r="A15" t="s">
        <v>67</v>
      </c>
      <c r="B15" t="s">
        <v>48</v>
      </c>
      <c r="C15" t="s">
        <v>9</v>
      </c>
    </row>
    <row r="16" spans="1:9" x14ac:dyDescent="0.2">
      <c r="A16" t="s">
        <v>68</v>
      </c>
      <c r="B16" t="s">
        <v>48</v>
      </c>
      <c r="C16" t="s">
        <v>9</v>
      </c>
    </row>
    <row r="17" spans="1:3" x14ac:dyDescent="0.2">
      <c r="A17" t="s">
        <v>69</v>
      </c>
      <c r="B17" t="s">
        <v>48</v>
      </c>
      <c r="C17" t="s">
        <v>9</v>
      </c>
    </row>
    <row r="18" spans="1:3" x14ac:dyDescent="0.2">
      <c r="A18" t="s">
        <v>70</v>
      </c>
      <c r="B18" t="s">
        <v>48</v>
      </c>
      <c r="C18" t="s">
        <v>9</v>
      </c>
    </row>
    <row r="19" spans="1:3" x14ac:dyDescent="0.2">
      <c r="A19" t="s">
        <v>6</v>
      </c>
      <c r="B19" t="s">
        <v>4</v>
      </c>
      <c r="C19">
        <v>2500</v>
      </c>
    </row>
    <row r="20" spans="1:3" x14ac:dyDescent="0.2">
      <c r="A20" t="s">
        <v>28</v>
      </c>
      <c r="B20" t="s">
        <v>4</v>
      </c>
      <c r="C20">
        <v>2500</v>
      </c>
    </row>
    <row r="21" spans="1:3" x14ac:dyDescent="0.2">
      <c r="A21" t="s">
        <v>13</v>
      </c>
      <c r="B21" t="s">
        <v>12</v>
      </c>
      <c r="C21">
        <v>2324</v>
      </c>
    </row>
    <row r="22" spans="1:3" x14ac:dyDescent="0.2">
      <c r="A22" t="s">
        <v>30</v>
      </c>
      <c r="B22" t="s">
        <v>4</v>
      </c>
      <c r="C22">
        <v>2300</v>
      </c>
    </row>
    <row r="23" spans="1:3" x14ac:dyDescent="0.2">
      <c r="A23" t="s">
        <v>32</v>
      </c>
      <c r="B23" t="s">
        <v>4</v>
      </c>
      <c r="C23">
        <v>2300</v>
      </c>
    </row>
    <row r="24" spans="1:3" x14ac:dyDescent="0.2">
      <c r="A24" t="s">
        <v>40</v>
      </c>
      <c r="B24" t="s">
        <v>4</v>
      </c>
      <c r="C24">
        <v>2300</v>
      </c>
    </row>
    <row r="25" spans="1:3" x14ac:dyDescent="0.2">
      <c r="A25" t="s">
        <v>41</v>
      </c>
      <c r="B25" t="s">
        <v>4</v>
      </c>
      <c r="C25">
        <v>2300</v>
      </c>
    </row>
    <row r="26" spans="1:3" x14ac:dyDescent="0.2">
      <c r="A26" t="s">
        <v>31</v>
      </c>
      <c r="B26" t="s">
        <v>4</v>
      </c>
      <c r="C26">
        <v>2200</v>
      </c>
    </row>
    <row r="27" spans="1:3" x14ac:dyDescent="0.2">
      <c r="A27" t="s">
        <v>19</v>
      </c>
      <c r="B27" t="s">
        <v>4</v>
      </c>
      <c r="C27">
        <v>2100</v>
      </c>
    </row>
    <row r="28" spans="1:3" x14ac:dyDescent="0.2">
      <c r="A28" t="s">
        <v>23</v>
      </c>
      <c r="B28" t="s">
        <v>4</v>
      </c>
      <c r="C28">
        <v>2100</v>
      </c>
    </row>
    <row r="29" spans="1:3" x14ac:dyDescent="0.2">
      <c r="A29" t="s">
        <v>39</v>
      </c>
      <c r="B29" t="s">
        <v>4</v>
      </c>
      <c r="C29">
        <v>2100</v>
      </c>
    </row>
    <row r="30" spans="1:3" x14ac:dyDescent="0.2">
      <c r="A30" t="s">
        <v>44</v>
      </c>
      <c r="B30" t="s">
        <v>4</v>
      </c>
      <c r="C30">
        <v>2100</v>
      </c>
    </row>
    <row r="31" spans="1:3" x14ac:dyDescent="0.2">
      <c r="A31" t="s">
        <v>3</v>
      </c>
      <c r="B31" t="s">
        <v>4</v>
      </c>
      <c r="C31">
        <v>2000</v>
      </c>
    </row>
    <row r="32" spans="1:3" x14ac:dyDescent="0.2">
      <c r="A32" t="s">
        <v>22</v>
      </c>
      <c r="B32" t="s">
        <v>4</v>
      </c>
      <c r="C32">
        <v>2000</v>
      </c>
    </row>
    <row r="33" spans="1:3" x14ac:dyDescent="0.2">
      <c r="A33" t="s">
        <v>29</v>
      </c>
      <c r="B33" t="s">
        <v>4</v>
      </c>
      <c r="C33">
        <v>2000</v>
      </c>
    </row>
    <row r="34" spans="1:3" x14ac:dyDescent="0.2">
      <c r="A34" t="s">
        <v>42</v>
      </c>
      <c r="B34" t="s">
        <v>4</v>
      </c>
      <c r="C34">
        <v>2000</v>
      </c>
    </row>
    <row r="35" spans="1:3" x14ac:dyDescent="0.2">
      <c r="A35" t="s">
        <v>46</v>
      </c>
      <c r="B35" t="s">
        <v>4</v>
      </c>
      <c r="C35">
        <v>2000</v>
      </c>
    </row>
    <row r="36" spans="1:3" x14ac:dyDescent="0.2">
      <c r="A36" t="s">
        <v>14</v>
      </c>
      <c r="B36" t="s">
        <v>4</v>
      </c>
      <c r="C36">
        <v>1900</v>
      </c>
    </row>
    <row r="37" spans="1:3" x14ac:dyDescent="0.2">
      <c r="A37" t="s">
        <v>20</v>
      </c>
      <c r="B37" t="s">
        <v>4</v>
      </c>
      <c r="C37">
        <v>1800</v>
      </c>
    </row>
    <row r="38" spans="1:3" x14ac:dyDescent="0.2">
      <c r="A38" t="s">
        <v>7</v>
      </c>
      <c r="B38" t="s">
        <v>4</v>
      </c>
      <c r="C38">
        <v>1700</v>
      </c>
    </row>
    <row r="39" spans="1:3" x14ac:dyDescent="0.2">
      <c r="A39" t="s">
        <v>15</v>
      </c>
      <c r="B39" t="s">
        <v>4</v>
      </c>
      <c r="C39">
        <v>1700</v>
      </c>
    </row>
    <row r="40" spans="1:3" x14ac:dyDescent="0.2">
      <c r="A40" t="s">
        <v>21</v>
      </c>
      <c r="B40" t="s">
        <v>4</v>
      </c>
      <c r="C40">
        <v>1700</v>
      </c>
    </row>
    <row r="41" spans="1:3" x14ac:dyDescent="0.2">
      <c r="A41" t="s">
        <v>27</v>
      </c>
      <c r="B41" t="s">
        <v>4</v>
      </c>
      <c r="C41">
        <v>1700</v>
      </c>
    </row>
    <row r="42" spans="1:3" x14ac:dyDescent="0.2">
      <c r="A42" t="s">
        <v>45</v>
      </c>
      <c r="B42" t="s">
        <v>4</v>
      </c>
      <c r="C42">
        <v>1600</v>
      </c>
    </row>
    <row r="43" spans="1:3" x14ac:dyDescent="0.2">
      <c r="A43" t="s">
        <v>24</v>
      </c>
      <c r="B43" t="s">
        <v>4</v>
      </c>
      <c r="C43">
        <v>1500</v>
      </c>
    </row>
    <row r="44" spans="1:3" x14ac:dyDescent="0.2">
      <c r="A44" t="s">
        <v>38</v>
      </c>
      <c r="B44" t="s">
        <v>4</v>
      </c>
      <c r="C44">
        <v>1500</v>
      </c>
    </row>
    <row r="45" spans="1:3" x14ac:dyDescent="0.2">
      <c r="A45" t="s">
        <v>18</v>
      </c>
      <c r="B45" t="s">
        <v>4</v>
      </c>
      <c r="C45">
        <v>1400</v>
      </c>
    </row>
    <row r="46" spans="1:3" x14ac:dyDescent="0.2">
      <c r="A46" t="s">
        <v>25</v>
      </c>
      <c r="B46" t="s">
        <v>4</v>
      </c>
      <c r="C46">
        <v>1400</v>
      </c>
    </row>
    <row r="47" spans="1:3" x14ac:dyDescent="0.2">
      <c r="A47" t="s">
        <v>26</v>
      </c>
      <c r="B47" t="s">
        <v>4</v>
      </c>
      <c r="C47">
        <v>1400</v>
      </c>
    </row>
    <row r="48" spans="1:3" x14ac:dyDescent="0.2">
      <c r="A48" t="s">
        <v>5</v>
      </c>
      <c r="B48" t="s">
        <v>4</v>
      </c>
      <c r="C48">
        <v>1200</v>
      </c>
    </row>
  </sheetData>
  <autoFilter ref="A1:C48" xr:uid="{47F44749-C023-734E-8853-280B4D60C452}">
    <sortState xmlns:xlrd2="http://schemas.microsoft.com/office/spreadsheetml/2017/richdata2" ref="A2:C48">
      <sortCondition descending="1" ref="C1:C48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Jerry Yeh</cp:lastModifiedBy>
  <dcterms:created xsi:type="dcterms:W3CDTF">2025-03-02T04:13:52Z</dcterms:created>
  <dcterms:modified xsi:type="dcterms:W3CDTF">2025-03-02T04:28:09Z</dcterms:modified>
</cp:coreProperties>
</file>