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600" yWindow="135" windowWidth="15570" windowHeight="7605" tabRatio="795"/>
  </bookViews>
  <sheets>
    <sheet name="目录" sheetId="9" r:id="rId1"/>
    <sheet name="OR02-人身保险公司销售、承保业务线的操作风险" sheetId="2" r:id="rId2"/>
    <sheet name="OR06-人身保险公司理赔、保全业务线的操作风险 " sheetId="3" r:id="rId3"/>
    <sheet name="OR10-保险公司资金运用业务线操作风险" sheetId="4" r:id="rId4"/>
    <sheet name="OR12-保险公司财务管理操作风险" sheetId="5" r:id="rId5"/>
    <sheet name="OR15-人身保险公司准备金、再保险业务线操作风险" sheetId="6" r:id="rId6"/>
    <sheet name="OR18-保险公司合规风险" sheetId="7" r:id="rId7"/>
    <sheet name="RR01-保险公司声誉风险" sheetId="8" r:id="rId8"/>
  </sheets>
  <definedNames>
    <definedName name="_xlnm._FilterDatabase" localSheetId="1" hidden="1">'OR02-人身保险公司销售、承保业务线的操作风险'!$A$1:$S$175</definedName>
  </definedNames>
  <calcPr calcId="124519"/>
</workbook>
</file>

<file path=xl/calcChain.xml><?xml version="1.0" encoding="utf-8"?>
<calcChain xmlns="http://schemas.openxmlformats.org/spreadsheetml/2006/main">
  <c r="G19" i="8"/>
  <c r="G18"/>
  <c r="G17"/>
  <c r="G16"/>
  <c r="G15"/>
  <c r="G14"/>
  <c r="G13"/>
  <c r="G12"/>
  <c r="G11"/>
  <c r="G10"/>
  <c r="G9"/>
  <c r="G8"/>
  <c r="G7"/>
  <c r="G6"/>
  <c r="G5"/>
  <c r="G4"/>
  <c r="G8" i="7"/>
  <c r="G9"/>
  <c r="G10"/>
  <c r="G11"/>
  <c r="G12"/>
  <c r="G13"/>
  <c r="G14"/>
  <c r="G15"/>
  <c r="G16"/>
  <c r="G17"/>
  <c r="G18"/>
  <c r="G19"/>
  <c r="G20"/>
  <c r="G21"/>
  <c r="G22"/>
  <c r="G7"/>
  <c r="G6"/>
  <c r="G5"/>
  <c r="G4"/>
  <c r="G40" i="5"/>
  <c r="G39"/>
  <c r="G35"/>
  <c r="G34"/>
  <c r="G32"/>
  <c r="G30"/>
  <c r="G28"/>
  <c r="G24"/>
  <c r="G22"/>
  <c r="G21"/>
  <c r="G18"/>
  <c r="G16"/>
  <c r="G15"/>
  <c r="G14"/>
  <c r="G5"/>
  <c r="G4"/>
  <c r="G34" i="2"/>
  <c r="G33"/>
  <c r="G32"/>
  <c r="G31"/>
  <c r="G18" i="6"/>
  <c r="G17"/>
  <c r="G16"/>
  <c r="G15"/>
  <c r="G14"/>
  <c r="G13"/>
  <c r="G12"/>
  <c r="G11"/>
  <c r="G10"/>
  <c r="G9"/>
  <c r="G8"/>
  <c r="G7"/>
  <c r="G6"/>
  <c r="G5"/>
  <c r="G4"/>
  <c r="G38" i="5"/>
  <c r="G37"/>
  <c r="G36"/>
  <c r="G33"/>
  <c r="G31"/>
  <c r="G29"/>
  <c r="G27"/>
  <c r="G26"/>
  <c r="G25"/>
  <c r="G23"/>
  <c r="G20"/>
  <c r="G19"/>
  <c r="G17"/>
  <c r="G13"/>
  <c r="G12"/>
  <c r="G11"/>
  <c r="G10"/>
  <c r="G9"/>
  <c r="G8"/>
  <c r="G7"/>
  <c r="G6"/>
  <c r="G21" i="3"/>
  <c r="G20"/>
  <c r="G19"/>
  <c r="G18"/>
  <c r="G17"/>
  <c r="G16"/>
  <c r="G15"/>
  <c r="G14"/>
  <c r="G13"/>
  <c r="G12"/>
  <c r="G11"/>
  <c r="G10"/>
  <c r="G9"/>
  <c r="G8"/>
  <c r="G7"/>
  <c r="G6"/>
  <c r="G5"/>
  <c r="G4"/>
  <c r="G5" i="2"/>
  <c r="G6"/>
  <c r="G7"/>
  <c r="G8"/>
  <c r="G9"/>
  <c r="G10"/>
  <c r="G11"/>
  <c r="G12"/>
  <c r="G13"/>
  <c r="G14"/>
  <c r="G15"/>
  <c r="G16"/>
  <c r="G17"/>
  <c r="G18"/>
  <c r="G19"/>
  <c r="G20"/>
  <c r="G21"/>
  <c r="G22"/>
  <c r="G23"/>
  <c r="G24"/>
  <c r="G25"/>
  <c r="G26"/>
  <c r="G27"/>
  <c r="G28"/>
  <c r="G29"/>
  <c r="G30"/>
  <c r="G35"/>
  <c r="G36"/>
  <c r="G37"/>
  <c r="G4"/>
  <c r="A9" i="9"/>
  <c r="A8"/>
  <c r="A7"/>
  <c r="A6"/>
  <c r="A5"/>
  <c r="A4"/>
  <c r="A3"/>
</calcChain>
</file>

<file path=xl/sharedStrings.xml><?xml version="1.0" encoding="utf-8"?>
<sst xmlns="http://schemas.openxmlformats.org/spreadsheetml/2006/main" count="877" uniqueCount="583">
  <si>
    <t>人身保险公司销售、承保业务线的操作风险</t>
  </si>
  <si>
    <t>销售人员离职率</t>
  </si>
  <si>
    <t>评估期内公司对销售人员实施内部责任追究的人次</t>
  </si>
  <si>
    <t>1|意外险出单系统不存在未与核心业务系统实时对接的问题</t>
  </si>
  <si>
    <t>2|意外险出单系统存在未与核心业务系统实时对接的问题</t>
  </si>
  <si>
    <t>完整记录意外险保单信息内容情况</t>
  </si>
  <si>
    <t>1|核心业务系统完整记录意外险保单信息内容</t>
  </si>
  <si>
    <t>2|核心业务系统未完整记录意外险保单信息内容</t>
  </si>
  <si>
    <t>完整性控制功能情况</t>
  </si>
  <si>
    <t>1|不具备完整性控制功能</t>
  </si>
  <si>
    <t>2|具备完整性控制功能，但功能不完备</t>
  </si>
  <si>
    <t>3|具备完整性控制功能，且功能完备</t>
  </si>
  <si>
    <t>逻辑准确性控制功能情况</t>
  </si>
  <si>
    <t>1|不具备逻辑准确性控制功能</t>
  </si>
  <si>
    <t>2|具备逻辑准确性控制功能，但功能不完备</t>
  </si>
  <si>
    <t>3|具备逻辑准确性控制功能，且功能完备</t>
  </si>
  <si>
    <t>系统发生故障次数</t>
  </si>
  <si>
    <t xml:space="preserve">人身保险公司理赔、保全业务线的操作风险 </t>
  </si>
  <si>
    <t>具有3年以上理赔工作经验的人员占比</t>
  </si>
  <si>
    <t>评估期末具有3年以上理赔工作经验的理赔工作人员数量</t>
  </si>
  <si>
    <t>评估期末理赔工作人员数量</t>
  </si>
  <si>
    <t>从事保全工作时间5年以上的人员和从事保全工作时间1年以下的人员合计占全部保全工作人员比例</t>
  </si>
  <si>
    <t>从事保全工作的时间在5年以上的保全工作人员数量</t>
  </si>
  <si>
    <t>从事保全工作的时间在1年以下的保全工作人员数量</t>
  </si>
  <si>
    <t>评估期末保全工作人员数量</t>
  </si>
  <si>
    <t>索赔核定平均时长</t>
  </si>
  <si>
    <t>赔款支付平均时长</t>
  </si>
  <si>
    <t>保全处理平均时长</t>
  </si>
  <si>
    <t>投诉处理平均时长</t>
  </si>
  <si>
    <t>保险公司资金运用业务线操作风险</t>
  </si>
  <si>
    <t>资产管理部门负责人从业年限</t>
  </si>
  <si>
    <t>资产管理部门负责人违法违规及处罚情况</t>
  </si>
  <si>
    <t>1|最近4个季度内资产管理部门负责人未因违法违规受到行政处罚</t>
  </si>
  <si>
    <t>2|最近4个季度内资产管理部门负责人因违法违规受到行政处罚</t>
  </si>
  <si>
    <t>资产管理部门人员平均从业年限</t>
  </si>
  <si>
    <t>保险公司委托投资的，资产管理部门岗位设置情况</t>
  </si>
  <si>
    <t>1|资产管理部门在投资研究、资产清算或托管、风险控制、业绩评估、相关保障等环节设置岗位</t>
  </si>
  <si>
    <t>2|资产管理部门未在投资研究、资产清算、托管、风险控制、业绩评估、相关保障等环节设置岗位</t>
  </si>
  <si>
    <t>3|不适用</t>
  </si>
  <si>
    <t>保险公司自行投资的，资产管理部门岗位设置情况</t>
  </si>
  <si>
    <t>1|资产管理部门除在投资研究、资产清算或托管、风险控制、业绩评估、相关保障等环节设置岗位外，还设置投资、交易等与资金运用业务直接相关的岗位</t>
  </si>
  <si>
    <t>2|资产管理部门未在投资研究、资产清算或托管、风险控制、业绩评估、相关保障等环节设置岗位，也未设置投资、交易等与资金运用业务直接相关的岗位</t>
  </si>
  <si>
    <t>人员结构</t>
  </si>
  <si>
    <t>资金运用风险管理人员数量</t>
  </si>
  <si>
    <t>投研人员数量</t>
  </si>
  <si>
    <t>资产管理部门人员流失率</t>
  </si>
  <si>
    <t>最近4个季度内离职的部门人员数量</t>
  </si>
  <si>
    <t>前4个季度初的部门人员数量</t>
  </si>
  <si>
    <t>最近4个季度增加的部门人员数量</t>
  </si>
  <si>
    <t>投资风险责任人人数</t>
  </si>
  <si>
    <t>最近4个季度投资风险责任人培训次数</t>
  </si>
  <si>
    <t>员工培训频率</t>
  </si>
  <si>
    <t>最近4个季度内员工培训人次</t>
  </si>
  <si>
    <t>资产管理部总人数</t>
  </si>
  <si>
    <t>保险公司自行投资的，投研人员激励机制情况</t>
  </si>
  <si>
    <t>1|对投研人员无激励机制或激励机制只与短期（一年及以内）业绩挂钩</t>
  </si>
  <si>
    <t>2|对投研人员的激励机制与长期（一年以上）业绩挂钩</t>
  </si>
  <si>
    <t>保险公司委托投资的，投研人员激励机制情况</t>
  </si>
  <si>
    <t>1|能够提供受托机构相关证明材料</t>
  </si>
  <si>
    <t>2|不能提供受托机构相关证明材料</t>
  </si>
  <si>
    <t>保险公司自行投资的，风险管理人员激励机制情况</t>
  </si>
  <si>
    <t>1|资金运用风险管理人员激励机制不直接与投资业绩挂钩</t>
  </si>
  <si>
    <t>2|资金运用风险管理人员激励机制直接与投资业绩挂钩</t>
  </si>
  <si>
    <t>保险公司委托投资的，风险管理人员激励机制情况</t>
  </si>
  <si>
    <t>2|不能够提供受托机构相关证明材料</t>
  </si>
  <si>
    <t>1|业绩考核与操作风险挂钩</t>
  </si>
  <si>
    <t>2|业绩考核不与操作风险挂钩</t>
  </si>
  <si>
    <t>操作风险数据库情况</t>
  </si>
  <si>
    <t>1|建立资金运用操作风险数据库且如实记录操作风险事件</t>
  </si>
  <si>
    <t>2|未建立资金运用操作风险数据库或未如实记录操作风险事件</t>
  </si>
  <si>
    <t>委托投资管理制度情况</t>
  </si>
  <si>
    <t>1|保险公司委托投资的，全部建立相关制度</t>
  </si>
  <si>
    <t>2|保险公司委托投资的，未全部建立相关制度</t>
  </si>
  <si>
    <t>3|保险公司未开展委托投资</t>
  </si>
  <si>
    <t>委托投资指引情况</t>
  </si>
  <si>
    <t>1|委托投资指引达到要求</t>
  </si>
  <si>
    <t>2|委托投资指引未达到要求</t>
  </si>
  <si>
    <t>定期评估情况</t>
  </si>
  <si>
    <t>1|最近4个季度内对全部投资管理人评估大于1次</t>
  </si>
  <si>
    <t>2|最近4个季度内只对部分投资管理人进行评估</t>
  </si>
  <si>
    <t>3|最近4个季度内未对投资管理人进行评估</t>
  </si>
  <si>
    <t>4|保险公司未开展委托投资</t>
  </si>
  <si>
    <t>压力测试情况</t>
  </si>
  <si>
    <t>1|资产配置压力测试达到要求</t>
  </si>
  <si>
    <t>2|资产配置压力测试未达到要求</t>
  </si>
  <si>
    <t>保险公司自行投资的，分账户情况</t>
  </si>
  <si>
    <t>1|资产配置分账户管理达到要求</t>
  </si>
  <si>
    <t>2|资产配置分账户管理未达到要求</t>
  </si>
  <si>
    <t>保险公司委托投资的，分账户情况</t>
  </si>
  <si>
    <t>托管情况</t>
  </si>
  <si>
    <t>1|全部投资资产实施托管</t>
  </si>
  <si>
    <t>2|投资资产部分托管</t>
  </si>
  <si>
    <t>3|投资资产未托管</t>
  </si>
  <si>
    <t>投资授权制度情况</t>
  </si>
  <si>
    <t>1|具备完善的投资授权制度，建立董事会投资决策委员会体系，决策及批准权限明确</t>
  </si>
  <si>
    <t>2|不具备完善的投资授权制度，未建立董事会投资决策委员会体系，决策及批准权限不明确</t>
  </si>
  <si>
    <t>保险公司自行投资的，决策流程信息化和自动化情况</t>
  </si>
  <si>
    <t>1|实现决策流程的信息化和自动化，通过信息系统手段实现投资决策流程、次序自动控制</t>
  </si>
  <si>
    <t>2|未实现决策流程的信息化和自动化，未能通过信息系统手段实现投资决策流程、次序自动控制</t>
  </si>
  <si>
    <t>保险公司委托投资的，决策流程信息化和自动化情况</t>
  </si>
  <si>
    <t>保险公司自行投资的，投资决策书面记录情况</t>
  </si>
  <si>
    <t>1|重要投资决策有相关书面记录，如会议纪要、最终投资决议等，并由决策人在最终投资决议上确认</t>
  </si>
  <si>
    <t>2|重要投资决策没有相关书面记录，如会议纪要、最终投资决议等，或者决策人未在最终投资决议上确认</t>
  </si>
  <si>
    <t>保险公司委托投资的，投资决策书面记录情况</t>
  </si>
  <si>
    <t>保险公司自行投资的，投资池、备选池和禁投池体系情况</t>
  </si>
  <si>
    <t>1|构建投资池、备选池和禁投池体系且定期维护</t>
  </si>
  <si>
    <t>2|未构建投资池、备选池和禁投池体系或未定期维护</t>
  </si>
  <si>
    <t>3|未开展股票、债券、开放式基金等投资</t>
  </si>
  <si>
    <t>4|不适用</t>
  </si>
  <si>
    <t>保险公司委托投资的，投资池、备选池和禁投池体系情况</t>
  </si>
  <si>
    <t>最近4个季度投资决策操作风险事件次数</t>
  </si>
  <si>
    <t>保险公司自行投资的，集中交易情况</t>
  </si>
  <si>
    <t>1|实行集中交易制度，安装必要的监测系统、预警系统和反馈系统，对交易室通讯设备进行监控</t>
  </si>
  <si>
    <t>2|未实行集中交易制度，未安装必要的监测系统、预警系统和反馈系统，未对交易室通讯设备进行监控</t>
  </si>
  <si>
    <t>保险公司委托投资的，集中交易情况</t>
  </si>
  <si>
    <t>保险公司自行投资的，交易记录情况</t>
  </si>
  <si>
    <t>1|建立完善的交易记录制度，每日对交易记录及时核对并存档</t>
  </si>
  <si>
    <t>2|未建立完善的交易记录制度，未对交易记录及时核对并存档</t>
  </si>
  <si>
    <t>保险公司委托投资的，交易记录情况</t>
  </si>
  <si>
    <t>最近4个季度交易行为操作风险事件次数</t>
  </si>
  <si>
    <t>保险公司自行投资的，会计估值政策与制度规范情况</t>
  </si>
  <si>
    <t>1|建立会计估值政策与制度规范，估值结果经过复核审查</t>
  </si>
  <si>
    <t>2|未建立会计估值政策与制度规范，估值未经过复核审查</t>
  </si>
  <si>
    <t>保险公司委托投资的，会计估值政策与制度规范情况</t>
  </si>
  <si>
    <t>保险公司自行投资的，清算和交易信息核对频率情况</t>
  </si>
  <si>
    <t>1|投资部门的业务交易台账与后台清算记录和资金记录应保持一致，并保留复核纪录，每日完成交易后进行清算和交易信息核对</t>
  </si>
  <si>
    <t>2|投资部门的业务交易台账未能与后台清算记录和资金记录保持一致，未保留复核纪录，每日完成交易后未进行清算和交易信息核对</t>
  </si>
  <si>
    <t>保险公司委托投资的，清算和交易信息核对频率情况</t>
  </si>
  <si>
    <t>1|由投资部门督促检查管理人和托管人的业务交易台账与后台清算记录和资金记录是否保持一致，管理人和托管人每日核对清算和交易信息</t>
  </si>
  <si>
    <t>2|投资部门未督促检查管理人和托管人的业务交易台账与后台清算记录和资金记录是否保持一致，管理人和托管人每日未核对清算和交易信息</t>
  </si>
  <si>
    <t>最近4个季度估值核算操作风险事件次数</t>
  </si>
  <si>
    <t>最近4个季度信息披露风险事件次数</t>
  </si>
  <si>
    <t>保险公司自行投资的，系统自动化情况</t>
  </si>
  <si>
    <t>1|建立资金运用信息系统，设定合规性和风险指标阀值，将风险监控的各项要素固化到信息系统之中，实现管理自动化</t>
  </si>
  <si>
    <t>2|建立资金运用信息系统，设定合规性和风险指标阀值，将部分合规性和风险指标阀值设置于信息系统</t>
  </si>
  <si>
    <t>3|未建立资金运用信息系统，未设定合规性和风险指标阀值，未将风险监控的各项要素固化到信息系统之中</t>
  </si>
  <si>
    <t>保险公司委托投资的，系统自动化情况</t>
  </si>
  <si>
    <t>系统设计差错量</t>
  </si>
  <si>
    <t>最近4个季度系统中断次数</t>
  </si>
  <si>
    <t>最近4个季度系统异常事件数量</t>
  </si>
  <si>
    <t>最近4个季度信息安全事件数量</t>
  </si>
  <si>
    <t>最近4个季度数据差错量</t>
  </si>
  <si>
    <t>对新政策的参与和反应速度</t>
  </si>
  <si>
    <t>1|能积极参与、密切跟踪新的资金运用、偿付能力等政策制度，能够及时对新政作出调整资金运用管理流程和经营行为</t>
  </si>
  <si>
    <t>2|未能积极参与、密切跟踪新的资金运用、偿付能力等政策制度，未能及时对新政作出调整资金运用管理流程和经营行为</t>
  </si>
  <si>
    <t>新政策培训情况</t>
  </si>
  <si>
    <t>1|对新的资金运用、偿付能力等政策制度，保险公司能够及时对高管、相关部门人员进行培训</t>
  </si>
  <si>
    <t>2|对新的资金运用、偿付能力等政策制度，保险公司未能及时对高管、相关部门人员进行培训</t>
  </si>
  <si>
    <t>保险公司财务管理操作风险</t>
  </si>
  <si>
    <t>财会部门主要负责人专业性</t>
  </si>
  <si>
    <t>1|财会部门主要负责人符合专业性要求</t>
  </si>
  <si>
    <t>2|保险公司有多个部门负责财会工作的，所有的部门主要负责人符合专业性要求</t>
  </si>
  <si>
    <t>3|其他</t>
  </si>
  <si>
    <t>财务处理是否由集团共享中心集中操作或者外包给集团内其他公司</t>
  </si>
  <si>
    <t>财会部门人员流失率</t>
  </si>
  <si>
    <t>最近4个季度内离职的财会人员数量</t>
  </si>
  <si>
    <t>前4个季度初的财会人员数量</t>
  </si>
  <si>
    <t>最近4个季度增加的财会人员数量</t>
  </si>
  <si>
    <t>总公司财会部门人员数量</t>
  </si>
  <si>
    <t>业绩考核</t>
  </si>
  <si>
    <t>1|总公司财会部门负责人和分支机构财会部门负责人的业绩考核与相关操作风险相挂钩</t>
  </si>
  <si>
    <t>2|总公司财会部门负责人和分支机构财会部门负责人的业绩考核不与相关操作风险相挂钩</t>
  </si>
  <si>
    <t>1|建立财务管理操作风险数据库且如实记录操作风险事件</t>
  </si>
  <si>
    <t>2|未建立财务管理操作风险数据库或未如实记录操作风险事件</t>
  </si>
  <si>
    <t>核算集中度</t>
  </si>
  <si>
    <t>1|保险公司的会计核算在总公司或省级分公司集中处理</t>
  </si>
  <si>
    <t>2|保险公司的会计核算未在总公司和省级分公司集中处理</t>
  </si>
  <si>
    <t>会计差错量</t>
  </si>
  <si>
    <t>委托投资资产数据核对</t>
  </si>
  <si>
    <t>1|符合要求</t>
  </si>
  <si>
    <t>2|不符合要求</t>
  </si>
  <si>
    <t>最近4个季度偿付能力报告出现错报、漏报、未按时报送等差错的次数</t>
  </si>
  <si>
    <t>最近4个季度财务报告出现错报、漏报、未按时报送等差错的次数</t>
  </si>
  <si>
    <t>银行账户集中管理</t>
  </si>
  <si>
    <t>最近4个季度资金管理操作风险事件次数</t>
  </si>
  <si>
    <t>1|单证的领用、核销有专门内控程序和专人负责</t>
  </si>
  <si>
    <t>2|单证的领用、核销无专门内控程序和专人负责</t>
  </si>
  <si>
    <t>空白单证缺失率</t>
  </si>
  <si>
    <t>最近4个季度内已发放空白单证缺失的数量</t>
  </si>
  <si>
    <t>最近4个季度内空白单证发放的数量</t>
  </si>
  <si>
    <t>1|财务类印章印鉴实行专人管理，且其使用有明确的内部审批流程</t>
  </si>
  <si>
    <t>2|财务类印章印鉴无专人管理，或其使用无明确的内部审批流程</t>
  </si>
  <si>
    <t>最近4个季度印章管理操作风险事件次数</t>
  </si>
  <si>
    <t>税收管理负责情况</t>
  </si>
  <si>
    <t>1|总公司和分公司有专人专岗负责税收管理</t>
  </si>
  <si>
    <t>2|总公司和分公司无专岗但有专人负责税收管理</t>
  </si>
  <si>
    <t>最近4个季度税收操作风险事件次数</t>
  </si>
  <si>
    <t>系统自动化</t>
  </si>
  <si>
    <t>1|保险公司建立了财务信息系统，实现管理自动化</t>
  </si>
  <si>
    <t>2|保险公司未建立财务信息系统，未实现管理自动化</t>
  </si>
  <si>
    <t>系统管理集中度</t>
  </si>
  <si>
    <t>1|财务数据由总公司集中存储，分支机构没有修改财务数据权限</t>
  </si>
  <si>
    <t>2|财务数据不是由总公司集中存储，或者分支机构有修改财务数据权限</t>
  </si>
  <si>
    <t>数据核对频率</t>
  </si>
  <si>
    <t>1|核对频率高于等于每周一次</t>
  </si>
  <si>
    <t>2|核对频率低于每周一次但高于等于每月一次</t>
  </si>
  <si>
    <t>数据差错率</t>
  </si>
  <si>
    <t>当期保费收入</t>
  </si>
  <si>
    <t>1|能积极参与、密切跟踪新的会计、税收、财务监管、偿付能力等政策制度，能够及时调整财务管理流程和经营行为</t>
  </si>
  <si>
    <t>2|未能积极参与、密切跟踪新的会计、税收、财务监管、偿付能力等政策制度，未能及时调整财务管理流程和经营行为</t>
  </si>
  <si>
    <t>1|对新的会计、税收、财务监管、偿付能力等政策制度，保险公司能够及时对高管、相关部门人员进行培训</t>
  </si>
  <si>
    <t>2|对新的会计、税收、财务监管、偿付能力等政策制度，保险公司不能及时对高管、相关部门人员进行培训</t>
  </si>
  <si>
    <t>具有三年以上寿险准备金评估工作经验的人员占比</t>
  </si>
  <si>
    <t>评估期末，公司从事寿险准备金评估工作的精算人员中具有三年以上寿险精算工作经验的人员数量</t>
  </si>
  <si>
    <t>评估期末，从事寿险准备金评估工作的精算人员数量</t>
  </si>
  <si>
    <t>总精算师在公司连续工作年限</t>
  </si>
  <si>
    <t>总精算师变更次数</t>
  </si>
  <si>
    <t>从事再保险管理工作的人员中具有三年以上相关工作经验的人员数量</t>
  </si>
  <si>
    <t>从事再保险管理工作的人员数量</t>
  </si>
  <si>
    <t>再保险合约出现差错的次数</t>
  </si>
  <si>
    <t>准备金评估系统故障次数</t>
  </si>
  <si>
    <t>非保险类行政处罚情况</t>
  </si>
  <si>
    <t>1|未受到该类行政处罚</t>
  </si>
  <si>
    <t>2|受到该类行政处罚</t>
  </si>
  <si>
    <t>设置合规管理部门的情况</t>
  </si>
  <si>
    <t>1|设置合规管理部门</t>
  </si>
  <si>
    <t>2|未设置合规管理部门</t>
  </si>
  <si>
    <t>制定合规管理政策的情况</t>
  </si>
  <si>
    <t>1|按照规定制定合规管理政策</t>
  </si>
  <si>
    <t>2|未按照规定制定合规管理政策</t>
  </si>
  <si>
    <t>落实合规政策的文件的情况</t>
  </si>
  <si>
    <t>1|制定员工行为准则等落实合规政策的文件</t>
  </si>
  <si>
    <t>2|未制定员工行为准则等落实合规政策的文件</t>
  </si>
  <si>
    <t>开展合规培训的情况</t>
  </si>
  <si>
    <t>1|定期开展合规培训</t>
  </si>
  <si>
    <t>2|未定期开展合规培训</t>
  </si>
  <si>
    <t>年度合规报告的情况</t>
  </si>
  <si>
    <t>1|按时提交年度合规报告</t>
  </si>
  <si>
    <t>2|未按时提交年度合规报告</t>
  </si>
  <si>
    <t>被1-5家主流媒体报道的次数</t>
  </si>
  <si>
    <t>被10家以上主流媒体报道的次数</t>
  </si>
  <si>
    <t>保险公司声誉风险</t>
    <phoneticPr fontId="2" type="noConversion"/>
  </si>
  <si>
    <t>评价指标</t>
    <phoneticPr fontId="2" type="noConversion"/>
  </si>
  <si>
    <t>行次</t>
    <phoneticPr fontId="2" type="noConversion"/>
  </si>
  <si>
    <t>人身保险公司准备金、再保险业务线操作风险</t>
    <phoneticPr fontId="2" type="noConversion"/>
  </si>
  <si>
    <t>目    录</t>
    <phoneticPr fontId="2" type="noConversion"/>
  </si>
  <si>
    <t>序号</t>
    <phoneticPr fontId="2" type="noConversion"/>
  </si>
  <si>
    <t>报表名称</t>
    <phoneticPr fontId="2" type="noConversion"/>
  </si>
  <si>
    <t>OR02-人身保险公司销售、承保业务线的操作风险</t>
  </si>
  <si>
    <t xml:space="preserve">OR06-人身保险公司理赔、保全业务线的操作风险 </t>
  </si>
  <si>
    <t>OR10-保险公司资金运用业务线操作风险</t>
  </si>
  <si>
    <t>OR12-保险公司财务管理操作风险</t>
  </si>
  <si>
    <t>OR15-人身保险公司准备金、再保险业务线操作风险</t>
  </si>
  <si>
    <t>OR18-保险公司合规风险</t>
  </si>
  <si>
    <t>RR01-保险公司声誉风险</t>
  </si>
  <si>
    <t>保险公司合规风险</t>
  </si>
  <si>
    <t>证据</t>
    <phoneticPr fontId="8" type="noConversion"/>
  </si>
  <si>
    <t>&lt;不适用&gt;</t>
    <phoneticPr fontId="8" type="noConversion"/>
  </si>
  <si>
    <t>被1-5家主流媒体报道的标题</t>
    <phoneticPr fontId="2" type="noConversion"/>
  </si>
  <si>
    <t>被6-10家主流媒体报道的次数</t>
    <phoneticPr fontId="2" type="noConversion"/>
  </si>
  <si>
    <t>被6-10家主流媒体报道的标题</t>
    <phoneticPr fontId="2" type="noConversion"/>
  </si>
  <si>
    <t>被10家以上主流媒体报道的标题</t>
    <phoneticPr fontId="2" type="noConversion"/>
  </si>
  <si>
    <t>进行了负面舆情处置的报道的标题</t>
    <phoneticPr fontId="2" type="noConversion"/>
  </si>
  <si>
    <t>总公司人力资源部</t>
    <phoneticPr fontId="2" type="noConversion"/>
  </si>
  <si>
    <t>总公司客服部</t>
    <phoneticPr fontId="2" type="noConversion"/>
  </si>
  <si>
    <t>总公司法律合规部</t>
  </si>
  <si>
    <t>总公司法律合规部</t>
    <phoneticPr fontId="2" type="noConversion"/>
  </si>
  <si>
    <t>总公司信息技术部</t>
  </si>
  <si>
    <t>总公司财务部</t>
    <phoneticPr fontId="2" type="noConversion"/>
  </si>
  <si>
    <t>总公司各个渠道</t>
    <phoneticPr fontId="2" type="noConversion"/>
  </si>
  <si>
    <t>总公司投资部</t>
  </si>
  <si>
    <t>总公司精算部</t>
  </si>
  <si>
    <t>总公司产品市场部</t>
  </si>
  <si>
    <t>总公司当期保险类行政处罚情况</t>
    <phoneticPr fontId="2" type="noConversion"/>
  </si>
  <si>
    <t>警告，或者罚款和没收违法所得累计金额30万元以下的次数</t>
    <phoneticPr fontId="2" type="noConversion"/>
  </si>
  <si>
    <t>罚款和没收违法所得累计金额30万元以上100万元以下的次数</t>
    <phoneticPr fontId="2" type="noConversion"/>
  </si>
  <si>
    <t>罚款和没收违法所得累计金额100万元以上的次数</t>
    <phoneticPr fontId="2" type="noConversion"/>
  </si>
  <si>
    <t>董事长、总经理被处以罚款的次数</t>
    <phoneticPr fontId="2" type="noConversion"/>
  </si>
  <si>
    <t>董事长、总经理以外的其他董事、高级管理人员被撤销任职资格或者禁止进入保险业的次数</t>
    <phoneticPr fontId="2" type="noConversion"/>
  </si>
  <si>
    <t>总公司保险类既往行政处罚情况</t>
    <phoneticPr fontId="2" type="noConversion"/>
  </si>
  <si>
    <t>每家分支机构受罚款金额</t>
    <phoneticPr fontId="2" type="noConversion"/>
  </si>
  <si>
    <t>评估期内各分支机构罚款总额</t>
    <phoneticPr fontId="2" type="noConversion"/>
  </si>
  <si>
    <t>评估期内受处罚的分支机构总家次</t>
    <phoneticPr fontId="2" type="noConversion"/>
  </si>
  <si>
    <t>受严重处罚分支机构占比</t>
    <phoneticPr fontId="2" type="noConversion"/>
  </si>
  <si>
    <t>受严重处罚的分支机构总家次</t>
    <phoneticPr fontId="2" type="noConversion"/>
  </si>
  <si>
    <t>特殊评价</t>
    <phoneticPr fontId="2" type="noConversion"/>
  </si>
  <si>
    <t>指标说明</t>
    <phoneticPr fontId="2" type="noConversion"/>
  </si>
  <si>
    <t>评分规则</t>
    <phoneticPr fontId="2" type="noConversion"/>
  </si>
  <si>
    <t>销售人员离职率=(评估期内离职的销售人员数量)/(评估期销售人员平均数量)
（1）评估期为评估时点之前的3个月。
（2）销售人员是指公司内部各销售渠道直接从事销售工作的合同制员工和代理制营销员，包括个人营销渠道的个险营销员，收展渠道的收展员，银保渠道的银保专管员，电销渠道的电话销售人员（TSR）。统计离职人员以正式解除合同的时间为准。
（3）评估期销售人员平均数量为评估期初和期末销售人员数量的平均值。</t>
  </si>
  <si>
    <t>将全部n家公司的销售人员离职率按从小到大排序，根据排名Ri进行赋分，其中
1≤Ri&lt;[0.25∙n]，9分；
[0.25∙n]≤Ri&lt;[0.5∙n]，6分；
[0.5∙n]≤Ri&lt;[0.75∙n]，3分；
[0.75∙n]≤Ri≤n，0分。</t>
    <phoneticPr fontId="8" type="noConversion"/>
  </si>
  <si>
    <t>评估期末，核保人员中具有三年以上核保工作经验的人员占比。</t>
  </si>
  <si>
    <t>设行业平均水平为θ，评分为：
x&lt;0.85∙θ，0分；
0.85∙θ≤x&lt;1.25∙θ，2分；
1.25∙θ≤x&lt;1.5∙θ，4分；
1.5∙θ≤x，6分。</t>
  </si>
  <si>
    <t>评估期末，销售人员中大专以上学历人员占比。</t>
  </si>
  <si>
    <t>设行业平均水平为θ，评分为：
x&lt;0.85∙θ，4分；
0.85∙θ≤x&lt;1.25∙θ，5分；
1.25∙θ≤x&lt;1.5∙θ，6分；
1.5∙θ≤x，7分。</t>
    <phoneticPr fontId="8" type="noConversion"/>
  </si>
  <si>
    <t>销售人员责任追究=(评估期内公司对销售人员实施内部责任追究的人次/评估期内行业对销售人员实施内部责任追究的人次)⁄(评估期公司规模保费/评估期行业规模保费)。
（1）评估期为评估时点之前的3个月。
（2）内部责任追究包括公司根据内部管理规定，针对销售人员的销售误导、侵占挪用保费、违法销售非保险金融理财产品等各类违法违规问题采取的纪律处分和经济处分。</t>
    <phoneticPr fontId="8" type="noConversion"/>
  </si>
  <si>
    <t>将全部n家公司的销售人员责任追究指标按从小到大排序，根据排名Ri进行赋分，其中
1≤Ri&lt;[0.25∙n]，8分；
[0.25∙n]≤Ri&lt;[0.5∙n]，6分；
[0.5∙n]≤Ri&lt;[0.75∙n]，3分；
[0.75∙n]≤Ri&lt;n，0分。</t>
    <phoneticPr fontId="8" type="noConversion"/>
  </si>
  <si>
    <t>电话回访成功率=评估期电话回访成功的保单件数/评估期开展电话回访的保单件数。
（1）评估期为评估时点之前的3个月。
（2）评估期电话回访成功的保单件数是指在评估期内通过电话回访方式在犹豫期内完成新契约回访的保单件数。回访成功的认定标准是在犹豫期内电话联系到投保人，并将回访需要告知和询问的内容全部完成。
（3）评估期开展电话的回访保单件数是指评估期内进行了新契约电话回访的保单件数。</t>
  </si>
  <si>
    <t>90%&lt;x≤100%，70*X-63；
x≤90%，0。</t>
  </si>
  <si>
    <t>客户信息真实性比例=(评估期公司审核发现存在客户信息缺失、虚假问题的保单件数)/(评估期公司开展客户信息真实性审核的保单件数)。
（1）评估期为评估时点之前的3个月。
（2）按照《人身保险客户信息真实性管理暂行办法》第十五条的规定对客户信息的真实性进行审核。</t>
    <phoneticPr fontId="8" type="noConversion"/>
  </si>
  <si>
    <t xml:space="preserve">将全部n家公司的客户信息真实性比例按从小到大排序，根据排名Ri进行赋分，其中
1≤Ri&lt;[0.25∙n]，7分；
[0.25∙n]≤Ri&lt;[0.5∙n]，5分；
[0.5∙n]≤Ri&lt;[0.75∙n]，3分；
[0.75∙n]≤Ri≤n，1分；
</t>
    <phoneticPr fontId="8" type="noConversion"/>
  </si>
  <si>
    <t>评估期内发现分支机构及其销售人员、保险中介代理机构存在私印宣传、培训材料问题的次数。                                                             
 评估期为评估时点之前12个月。</t>
  </si>
  <si>
    <t>发现一次，扣0.5分，扣完为止</t>
  </si>
  <si>
    <t>评估期内发现产品说明会存在销售误导问题的场次。                        
评估期为评估时点之前12个月。</t>
  </si>
  <si>
    <t>发现一次，扣0.5分，扣完为止。</t>
  </si>
  <si>
    <t xml:space="preserve">电话营销质监问题比例=评估期公司电话营销质监发现存在销售误导问题的保单件数/评估期公司进行电话营销质监的保单总数。
（1）评估期为评估时点之前的3个月。
（2）电话营销的质监方法应是由专职质监人员对销售录音进行监听。 （3）保单的统计范围指承保生效保单，不包括未生效保单和赠险保单。                                                                                            （4）对于不开展电话销售的公司，填写“不适用”。    </t>
  </si>
  <si>
    <t>将全部n家公司的电话有效质监问题比例按从小到大排序，根据排名Ri进行赋分，其中1≤Ri&lt;[0.25∙n]，3分；
[0.25∙n]≤Ri&lt;[0.5∙n]，2分；
[0.5∙n]≤Ri&lt;[0.75∙n]，1分；
[0.75∙n]≤Ri≤n ，0分；对于填写“不适用”的公司由系统根据该项在操作流程中的权重赋分。</t>
  </si>
  <si>
    <t>评估期内发现分支机构及其销售人员存在违规销售非保险金融产品的问题数量。                                                                                     
评估期为评估时点之前12个月。</t>
  </si>
  <si>
    <t>评估期内发现公司内勤员工或销售人员组织参与非法集资的案件数量。评估期为评估时点之前12个月。</t>
  </si>
  <si>
    <t>评估期内发现发现公司内勤员工或销售人员通过盗用、伪造印鉴和保单等手段进行诈骗的案件数量。                                                         
评估期为评估时点之前12个月。</t>
  </si>
  <si>
    <t>评估期内发现公司销售人员侵占、挪用保费的案件数量。                               评估期为评估时点之前12个月。</t>
  </si>
  <si>
    <t>意外险出单系统是否与核心业务系统实时对接，意外险保单信息内容是否完整记录在核心业务系统。</t>
  </si>
  <si>
    <t>意外险出单系统存在未与核心业务系统实时对接的问题，扣2分，核心业务系统未完整记录意外险保单信息内容，扣2分。合计扣分不超过5分。</t>
  </si>
  <si>
    <t>核心业务系统、银（邮）保通系统及其他与核心业务系统对接的保险专业中介机构的业务系统是否具备客户信息字段完整性和逻辑准确性的控制可能。</t>
  </si>
  <si>
    <t>完整性控制功能不完备，扣2分；逻辑准确性控制功能不完备，扣2分；不具备完整性控制功能，扣3分；不具备逻辑准确性控制功能；扣3分。合计扣分不超过5分。</t>
  </si>
  <si>
    <t>系统故障导致无法出单，系统故障导致保单信息缺失和错误，系统故障导致业务系统与财务系统未实现无缝对接。</t>
  </si>
  <si>
    <t>每出现一次系统故障，扣1分。合计扣分不超过5分</t>
  </si>
  <si>
    <t>保险公司投诉占比=(评估期保险公司关于承保、销售业务线的投诉次数/评估期全行业关于承保、销售业务线的投诉总数)⁄(评估期公司规模保费/评估期行业规模保费)。
（1）评估期为评估时点之前的3个月。
（2）规模保费是指会计准则2号解释实施前业务口径下的规模保费。</t>
  </si>
  <si>
    <t>将全部n家公司各自接到的投诉占比指标按从小到大排序，根据排名Ri进行赋分，其中：
1≤Ri&lt;[0.2∙n]，10分；
[0.2∙n]≤Ri&lt;[0.4∙n]，7分；
[0.4∙n]≤Ri&lt;[0.6∙n]，5分；
[0.6∙n]≤Ri&lt;[0.8∙n]，3分；
[0.8∙n]≤Ri&lt;n，0分。</t>
    <phoneticPr fontId="8" type="noConversion"/>
  </si>
  <si>
    <t>指标说明</t>
  </si>
  <si>
    <t>评分规则</t>
  </si>
  <si>
    <t>评估期末理赔工作人员中具有3年以上理赔工作经验的人员占比。</t>
  </si>
  <si>
    <t>设行业平均水平为θ，评分为：
x&lt;0.85∙θ，4分；
0.85∙θ≤x&lt;1.25∙θ，6分；
1.25∙θ≤x&lt;1.5∙θ，8分；
1.5∙θ≤x，10分。</t>
  </si>
  <si>
    <t>评估期末，在评估公司从事保全工作时间5年以上的人员和从事保全工作时间1年以下的人员合计占全部保全工作人员的比例。</t>
  </si>
  <si>
    <t>评估期内作出核定结果的全部索赔申请从保险公司接到报案到通知被保险人或受益人核定结果的平均天数。                                       评估期为评估时点之前3个月。</t>
  </si>
  <si>
    <t>设行业平均水平为θ天，如果8≤θ，则评分为：
x≤8，4分；
8&lt;x≤15，2分；
15&lt;x，1分；
如果θ&lt;8，则评分为：
x≤θ，4分；
θ&lt;x≤8，3分；
8&lt;x≤15，2分；
15&lt;x，1分。</t>
  </si>
  <si>
    <t>评估期内完成理赔的案件从保险公司作出理赔核定结果到给付保险金的平均天数。                          
评估期为评估时点之前3个月。</t>
  </si>
  <si>
    <t>设行业平均水平为θ天，如果10≤θ，则评分为：
x≤10，6分；
10&lt;x≤15，2分；
15&lt;x，0分；
如果θ&lt;10，则评分为：
x≤θ，6分；
θ&lt;x≤10，4分；
10&lt;x≤15，2分；
15&lt;x，0分。</t>
  </si>
  <si>
    <t>评估期内处理完毕的全部保全申请，从保险公司接到保全申请到处理完毕的平均天数。                 
评估期为评估时点之前3个月。</t>
  </si>
  <si>
    <t>设行业平均水平为θ天，如果7≤θ，则评分为：
x≤7，10分；
7&lt;x≤13，4分；
13&lt;x，0分；
如果θ&lt;7，则评分为：
x≤θ，10分；
θ&lt;x≤7，7分；
7&lt;x≤13，4分；
13&lt;x，0分。</t>
  </si>
  <si>
    <t>评估期内保险公司受理的投诉自受理之日到向投诉人做出明确答复的时间。                                          
评估期为评估时点之前3个月。</t>
  </si>
  <si>
    <t>设行业平均水平为θ天，如果10≤θ，则评分为：
x≤10，7分；
10&lt;x≤15，3分；
15&lt;x，0分；
如果θ&lt;10，则评分为：
x≤θ，7分；
θ&lt;x≤10，5分；
10&lt;x≤15，3分；
15&lt;x，0分。</t>
  </si>
  <si>
    <t>评估期内发现保全或理赔工作人员侵占、挪用保费或保险金的案件数量。                                            
评估期为评估时点之前12个月。</t>
  </si>
  <si>
    <t>评估期内系统故障导致无法进行理赔、保全操作，或者导致理赔、保全数据遗失。                            
评估期为评估时点之前12个月</t>
  </si>
  <si>
    <t>发现一次，扣1分，扣完为止。</t>
  </si>
  <si>
    <t>评估期内发现系统存在管控漏洞，导致理赔、保全操作出现违法违规问题。                                       
评估期为评估时点之前12个月</t>
  </si>
  <si>
    <t>保险公司投诉占比=(评估期保险公司关于理赔、保全业务线的投诉次数/评估期全行业关于理赔、保全业务线的投诉总数)⁄(评估期公司规模保费/评估期行业规模保费)
（1）评估期为评估时点之前的3个月。
（2）规模保费是指会计准则2号解释实施前业务口径下的规模保费。</t>
    <phoneticPr fontId="8" type="noConversion"/>
  </si>
  <si>
    <t>将全部n家公司各自接到的投诉占比指标按从小到大排序，根据排名Ri进行赋分，其中：
1≤Ri&lt;[0.2∙n]，11分；
[0.2∙n]≤Ri&lt;[0.4∙n]，9分；
[0.4∙n]≤Ri&lt;[0.6∙n]，6分；
[0.6∙n]≤Ri&lt;[0.8∙n]，3分；
[0.8∙n]≤Ri&lt;n，0分。</t>
    <phoneticPr fontId="8" type="noConversion"/>
  </si>
  <si>
    <t>每发生一件，扣0.5分；每败诉一件，扣1分，最多扣至0分。评估期内发生且败诉，扣1分</t>
  </si>
  <si>
    <t>评估期内保险公司因理赔、保全业务引发的群体性事件数量。       评估期为评估时点之前12个月。</t>
  </si>
  <si>
    <t>每发生一件，扣1分，最多扣至0分。</t>
  </si>
  <si>
    <t>从业经验指资产管理部门主持工作的负责人从事金融机构投资相关工作的时间。</t>
  </si>
  <si>
    <t>具有7年以上从业经验的，得2分；5年以上得1分；否则，得0分。</t>
  </si>
  <si>
    <t>处罚是指资产管理部门负责人因违法违规受到监管部门行政处罚的次数。</t>
  </si>
  <si>
    <t>最近4个季度内资产管理部门负责人未因违法违规受到行政处罚的，得2分；否则，得0分。</t>
  </si>
  <si>
    <t>平均从业年限是指资产管理部门全体人员从事金融机构投资相关工作年限的算术平均数。</t>
  </si>
  <si>
    <t>资产管理部门人员平均从业年限5年以上得2分；3年以上得1分；否则，得0分。</t>
  </si>
  <si>
    <t>根据《保险资产运用管理暂行办法》（保监会令2014年第3号），保险公司的资产管理部门应当在投资研究、资产清算、风险控制、业绩评估、相关保障等环节设置岗位。</t>
  </si>
  <si>
    <t>资产管理部门在投资研究、资产清算或托管、风险控制、业绩评估、相关保障等环节设置岗位的，得1分；否则，得0分。保险公司自行投资的，资产管理部门除设置上述岗位外，还设置投资、交易等与资金运用业务直接相关的岗位的，得1分；否则，得0分。</t>
  </si>
  <si>
    <t>人员结构是指资金运用风险管理人员数量与投研人员数量的比例。风险管理人员数量是指与资金运用相关的风险控制、合规法律、内控稽核、投后跟踪管理人员数量。</t>
  </si>
  <si>
    <t>资金运用风险管理人员数量与投研人员数量的比例在1/4以上得1分；其他得0分。</t>
  </si>
  <si>
    <t>资产管理部门人员流失率＝最近4个季度内离职的部门人员数量÷（前4个季度初的部门人员数量+最近4个季度增加的部门人员数量）×100％</t>
  </si>
  <si>
    <t>资产管理部门人员流失率小于20％的，得2分；小于30％的，得1分；超过30％的，得0分。</t>
  </si>
  <si>
    <t>投资风险责任人培训次数是指投资风险责任人参加保监会组织或认可的培训的累计次数。投资风险责任人是指符合《关于保险机构投资风险责任人有关事项的通知》（保监发〔2013〕28号）规定的风险责任人。</t>
  </si>
  <si>
    <t xml:space="preserve">最近4个季度内投资风险责任人培训次数大于1的，得1分；否则，得0分。保险公司没有相关投资风险责任人的，得1分。   </t>
  </si>
  <si>
    <t>员工培训频率≥2，得1分；
不满足上述要求的，得0分。</t>
  </si>
  <si>
    <t>投研人员激励机制是指对投研人员的薪酬水平是否与业绩相挂钩。</t>
  </si>
  <si>
    <t>保险公司自行投资的，对投研人员无激励机制或激励机制只与短期（一年及以内）业绩挂钩，得0分；与长期（一年以上）业绩挂钩，得1分。保险公司委托投资的，能够提供受托机构相关证明材料的，得1分；否则，得0分。</t>
  </si>
  <si>
    <t>风险管理人员激励机制是指资金运用风险管理人员的薪酬水平是否直接与投资业绩挂钩。</t>
  </si>
  <si>
    <t>保险公司自行投资的，资金运用风险管理人员激励机制不直接与投资业绩挂钩的，得1分；否则，得0分。保险公司委托投资的，能够提供受托机构相关证明材料的，得1分；否则，得0分。</t>
  </si>
  <si>
    <t>业绩考核是指资产管理部门负责人的业绩考核是否与操作风险相挂钩。</t>
  </si>
  <si>
    <t>保险公司自行投资的，业绩考核与操作风险挂钩，得1分；否则，得0分。保险公司委托投资的，能够提供受托机构相关证明材料的，得1分；否则，得0分。</t>
  </si>
  <si>
    <t>操作风险数据库指保险公司建立的资金运用操作风险数据库，及时记录投资决策、交易行为、估值核算、信息披露的操作风险事件。</t>
  </si>
  <si>
    <t>建立资金运用操作风险数据库且如实记录操作风险事件的，得5分，否则得0分。</t>
  </si>
  <si>
    <t>根据《保险资金委托投资管理暂行办法》（保监发〔2012〕60号），保险公司委托投资，应建立委托投资管理制度，建立投资管理人选聘、监督、评价、考核制度，建立投资资产退出机制。</t>
  </si>
  <si>
    <t>保险公司委托投资的，全部建立相关制度的，得1分；未全部建立的，得0分。保险公司未开展委托投资的，得1分。</t>
  </si>
  <si>
    <t>保险公司委托投资的，应制定委托投资指引，合理确定投资范围、投资目标、投资期限和投资限制等要素，定期或者不定期审核委托投资指引，并做出适当调整。</t>
  </si>
  <si>
    <t>委托投资指引达到要求的，得1分；未达到要求的，得0分。保险公司未开展委托投资的，得1分。</t>
  </si>
  <si>
    <t>保险公司委托投资的，应定期评估投资管理人的管理能力、投资业绩、服务质量等要素，跟踪监测各类委托投资账户风险及合规状况，定期出具分析报告。</t>
  </si>
  <si>
    <t>最近4个季度内对全部投资管理人评估大于1次的，得2分；只对部分投资管理人进行评估的，得1分；未对投资管理人进行评估的，得0分。保险公司未开展委托投资的，得2分。</t>
  </si>
  <si>
    <t>根据《保险资产配置管理暂行办法》（保监发〔2012〕61号），保险公司应当建立资产配置压力测试模型，实施敏感性测试和情景测试，测试特定情景和各种不利情景下资产、收益和偿付能力变化。</t>
  </si>
  <si>
    <t>资产配置压力测试达到要求的，得4分；否则，得0分。</t>
  </si>
  <si>
    <t>保险公司应实行资产配置分账户管理，并确保资金清算、会计核算、账户记录等方面独立、清晰与完整。</t>
  </si>
  <si>
    <t>保险公司自行投资的，资产配置分账户管理达到要求的，得3分；否则，得0分。保险公司委托投资的，能够提供受托机构相关证明材料的，得3分；否则，得0分。</t>
  </si>
  <si>
    <t>根据《关于规范保险资产托管业务的通知》（保监发〔2014〕84号），保险公司应将保险资金运用形成的各项投资资产全部实行第三方托管和监督。</t>
  </si>
  <si>
    <t>全部投资资产实施托管的，得5分；投资资产部分托管的，得3分；投资资产未托管的，得0分。</t>
  </si>
  <si>
    <t xml:space="preserve">根据《保险资产运用管理暂行办法》（保监会令2014年第3号），保险公司应当建立健全相对集中、分级管理、权责统一的投资决策和授权制度，董事会应当设立资产负债管理委员会（投资决策委员会）和风险管理委员会。
</t>
  </si>
  <si>
    <t>具备完善的投资授权制度，建立董事会投资决策委员会体系，决策及批准权限明确的，得1分；否则，得0分。</t>
  </si>
  <si>
    <t>根据《保险资产运用内部控制指引》（保监发〔2015〕114号），保险公司应实现决策流程的信息化和自动化，通过信息系统手段实现投资决策流程、次序的自动控制。</t>
  </si>
  <si>
    <t>保险公司自行投资的，实现决策流程的信息化和自动化，通过信息系统手段实现投资决策流程、次序自动控制的，得1分；否则，得0分。保险公司委托投资的，能够提供受托机构相关证明材料的，得1分；否则，得0分。</t>
  </si>
  <si>
    <t>保险公司重要投资决策应留下相关书面记录，如会议纪要、最终投资决议等，确保投资决策所依据的材料均经过审慎考虑，并由决策人在最终投资决议上确认。</t>
  </si>
  <si>
    <t>保险公司自行投资的，重要投资决策有相关书面记录，如会议纪要、最终投资决议等，并由决策人在最终投资决议上确认的，得1分；否则，得0分。保险公司委托投资的，能够提供受托机构相关证明材料的，得1分；否则，得0分。</t>
  </si>
  <si>
    <t>根据《保险资产运用管理暂行办法》（保监会令2014年第3号），保险公司应当建立专业化分析平台，并利用外部研究成果，研究制定涵盖交易对手管理和投资品种选择的模型和制度，构建投资池、备选池和禁投池体系。</t>
  </si>
  <si>
    <t>保险公司自行投资股票、债券、开放式基金等投资品种的，构建投资池、备选池和禁投池体系且定期维护的，得1分；否则，得0分。保险公司未开展股票、债券、开放式基金等投资的，得1分。保险公司委托投资的，能够提供受托机构相关证明材料的，得1分；否则，得0分。</t>
  </si>
  <si>
    <t>投资决策操作风险事件包括投资决策过程中越权投资、超过交易对手风险限额投资等风险事件，具体事件分类不重复计算。</t>
  </si>
  <si>
    <t>最近4个季度内未发生投资决策操作风险事件的，得5分；最近4个季度内发生1次以上、3次以内投资决策操作风险事件的，得3分；最近4个季度内发生的投资决策操作风险事件次数超过3次的，得0分。</t>
  </si>
  <si>
    <t xml:space="preserve">根据《保险资产运用管理暂行办法》（保监会令2014年第3号），保险公司应实行集中交易制度，严格隔离投资决策与交易执行，构建符合相关要求的集中交易监测系统、预警系统和反馈系统。
</t>
  </si>
  <si>
    <t>保险公司自行投资股票、债券、开放式基金等投资品种的，实行集中交易制度，安装必要的监测系统、预警系统和反馈系统，对交易室通讯设备进行监控的，得2分；否则，得0分。保险公司未开展股票、债券、开放式基金等投资的，得2分。保险公司委托投资的，能够提供受托机构相关证明材料的，得2分；否则，得0分。</t>
  </si>
  <si>
    <t>根据《保险资产运用内部控制指引》（保监发〔2015〕114号），保险公司应当建立完善的交易记录制度，每日的交易记录应当及时核对并存档。</t>
  </si>
  <si>
    <t>保险公司自行投资的，建立完善的交易记录制度，每日对交易记录及时核对并存档的，得1分；否则，得0分。保险公司委托投资的，能够提供受托机构相关证明材料的，得1分；否则，得0分。</t>
  </si>
  <si>
    <t>交易行为操作风险事件包括交易执行过程中越权交易、投资指令误操作、错误传达信息、交易下单差错、数据维护错误等风险事件，具体事件分类不重复计算。</t>
  </si>
  <si>
    <t>最近4个季度内未发生交易行为操作风险事件的，得5分；最近4个季度内发生1次以上、3次以内交易行为操作风险事件的，得3分；最近4个季度内发生的交易行为操作风险事件次数超过3次的，得0分。</t>
  </si>
  <si>
    <t>保险机构应当建立适当的会计估值政策与制度规范。估值结果应当经过恰当的复核审查，按照有关规定和合同的约定及时处理估值错误，并进行信息披露。</t>
  </si>
  <si>
    <t>保险公司自行投资的，建立会计估值政策与制度规范，估值结果经过复核审查，得1分；否则，得0分。保险公司委托投资的，能够提供受托机构相关证明材料的，得1分；否则，得0分。</t>
  </si>
  <si>
    <t xml:space="preserve">保险机构每日完成交易后，应当进行清算和交易信息核对工作。投资部门的业务交易台账应该与后台清算记录和资金记录保持一致，并保留复核纪录。
</t>
  </si>
  <si>
    <t>保险公司自行投资的，投资部门的业务交易台账与后台清算记录和资金记录应保持一致，并保留复核纪录，每日完成交易后进行清算和交易信息核对的，得1分；否则，得0分。保险公司委托投资的，由投资部门督促检查管理人和托管人的业务交易台账与后台清算记录和资金记录是否保持一致，管理人和托管人每日核对清算和交易信息的，得1分；否则，得0分。</t>
  </si>
  <si>
    <t>估值与核算操作风险事件包括估值核算过程中错误计价、估值差错、模型或系统误操作、错误调整金融资产会计分类等风险事件，具体事件分类不重复计算。</t>
  </si>
  <si>
    <t>最近4个季度内未发生估值核算操作风险事件的，得5分；最近4个季度内发生1次以上、3次以内估值核算操作风险事件的，得3分；最近4个季度内发生的估值核算操作风险事件次数超过3次的，得0分。</t>
  </si>
  <si>
    <t>信息披露风险事件是指未按照保险公司资金运用信息披露相关准则及时、准确、完整披露相关信息的事件。</t>
  </si>
  <si>
    <t>最近4个季度内按照保险公司资金运用信息披露相关准则及时、准确、完整披露相关信息的，得5分；未及时、准确、完整披露相关信息的，累计1次以上、3次以内的，得3分；累计超过3次的，得0分。</t>
  </si>
  <si>
    <t>根据《保险资产运用管理暂行办法》（保监会令2014年第3号），保险公司应当建立保险资金运用信息管理系统，信息管理系统应当设定合规性和风险指标阀值，将风险监控的各项要素固化到相关信息技术系统之中。</t>
  </si>
  <si>
    <t>保险公司自行投资的，建立资金运用信息系统，设定合规性和风险指标阀值，将风险监控的各项要素固化到信息系统之中，实现管理自动化的，得3分；将部分合规性和风险指标阀值设置于信息系统的，得1分；否则，得0分。保险公司委托投资的，能够提供受托机构相关证明材料的，得3分；否则，得0分。</t>
  </si>
  <si>
    <t>系统设计差错是指在资金运用信息系统上线后，发现的设计开发中存在的核算规则错误、逻辑错误、设置错误等差错。</t>
  </si>
  <si>
    <t>资金运用信息系统设计差错量小于2个的，得1分；否则，得0分。</t>
  </si>
  <si>
    <t>系统中断次数是指资金运用信息系统出现故障，无法正常运转的次数。</t>
  </si>
  <si>
    <t>最近4个季度内累计中断次数小于1次的，得1分；否则，得0分。</t>
  </si>
  <si>
    <t>系统异常事件是指资金运用相关人员使用资金运用信息系统过程中，出现的用户无法登录、数据传输失败等个体事件。</t>
  </si>
  <si>
    <t>最近4个季度内系统异常事件数量累计小于5次的，得1分；超过5次的，得0分。</t>
  </si>
  <si>
    <t xml:space="preserve">信息安全事件是指资金运用信息系统等遭受病毒攻击、非法入侵、木马植入、外部网络攻击、信息泄露等，给公司声誉造成负面影响或者造成直接经济损失的事件数量。   </t>
  </si>
  <si>
    <t xml:space="preserve"> 最近4个季度内信息安全事件数量累计小于3次的，得2分；超过3次，少于6次的，得1分；其他情况，得0分。 </t>
  </si>
  <si>
    <t>数据差错量指保险公司资金运用信息系统数据出现差错的次数。</t>
  </si>
  <si>
    <t>最近4个季度内资金运用信息系统数据出现差错少于3次的，得2分；否则，得0分。</t>
  </si>
  <si>
    <t>保险公司是否能积极参与、密切跟踪新的资金运用、偿付能力等政策制度，能够及时对新政作出调整资金运用管理流程和经营行为的情况。</t>
  </si>
  <si>
    <t>能积极参与、密切跟踪新的资金运用、偿付能力等政策制度，能够及时对新政作出调整资金运用管理流程和经营行为的，得3分；否则，得0分。</t>
  </si>
  <si>
    <t>保险公司及时对高管、相关部门人员进行的新的资金运用、偿付能力等政策制度培训的情况。</t>
  </si>
  <si>
    <t>对新的资金运用、偿付能力等政策制度，保险公司能够及时对高管、相关部门人员进行培训的，得2分；否则，得0分。</t>
  </si>
  <si>
    <t>财会部门主要负责人专业性指财会部门主要负责人具有财务、会计类学历专业背景；且具有金融机构财务会计工作3年以上从业经验。
财会部门是指履行《保险公司财会工作规范》第七条规定职责的相关部门。（下同）</t>
  </si>
  <si>
    <t xml:space="preserve">符合专业性要求的得6分，否则得0分；
保险公司有多个部门负责财会工作的，所有的部门主要负责人符合专业性要求得6分，否则得0分。
</t>
  </si>
  <si>
    <t>财会部门人数指保险公司总公司财会部门的人员数量。</t>
  </si>
  <si>
    <t>财会部门人员流失率＝最近4个季度内离职的财会人员数量÷（前4个季度初的财会人员数量+最近4个季度增加的财会人员数量）×100％；
财会部门人员指总公司财会部门的人员。</t>
  </si>
  <si>
    <t>员工培训频率＝最近4个季度内员工培训人次/财会部门总人数；
员工培训人次指最近4个季度内保险公司组织财会部门人员参加的会计、财务、税收、偿付能力、风险管理等各类专业培训的人次。
财会部门人员指总公司财会部门的人员。</t>
  </si>
  <si>
    <t>员工培训频率≥2，得4分；
不满足上述要求的，得0分。</t>
  </si>
  <si>
    <t>业绩考核指公司有明确的制度规定总公司财会部门负责人和分支机构财会部门负责人的业绩考核应与财务管理相关操作风险相挂钩。</t>
  </si>
  <si>
    <t>总公司财会部门负责人和分支机构财会部门负责人的业绩考核与相关操作风险相挂钩的，得4分；否则，得0分</t>
  </si>
  <si>
    <t>操作风险数据库指保险公司建立的财务管理操作风险数据库及时记录会计核算、财务报告、资金管理、单证管理、印章管理、税收管理的操作风险事件。</t>
  </si>
  <si>
    <t>建立财务管理操作风险数据库且如实记录操作风险事件的，得5分，否则得0分。</t>
  </si>
  <si>
    <t>核算集中度指保险公司的会计核算应在总公司或省级分公司集中处理。</t>
  </si>
  <si>
    <t>保险公司的会计核算在总公司或省级分公司集中处理的，得1分；否则，得0分。</t>
  </si>
  <si>
    <t>会计差错量指是保险公司发生的，达到《企业会计准则第28号－会计政策、会计估计变更和差错更正》规定的前期差错的数量。</t>
  </si>
  <si>
    <t>会计差错量小于等于2次的，得4分；大于2次的，得0分。</t>
  </si>
  <si>
    <t xml:space="preserve">委托投资资产数据核对指保险公司建立了委托投资资产的数据核对机制，受托方与托管行每日核对委托投资资产数据；保险公司与受托方、托管行定期核对委托投资资产数据。  </t>
  </si>
  <si>
    <t xml:space="preserve"> 符合要求的，得1分；否则，得0分。</t>
  </si>
  <si>
    <t>偿付能力报告差错量指保险公司向保监会报送偿付能力报告出现错报、漏报、未按时报送等差错的次数。</t>
  </si>
  <si>
    <t>最近4个季度内，未发生过错报、漏报和未按时报送的，得5分；最近4个季度内，错报、漏报或未按时报送的次数少于2次的，得3分；最近4个季度内，错报、漏报或未按时报送的次数超过2次，或者发生1次重大错报或漏报的，得0分。</t>
  </si>
  <si>
    <t>财务报告差错量指保险公司向保监会报送财务报告出现错报、漏报、未按时报送等差错的次数。</t>
  </si>
  <si>
    <t>资金收支应按照“收支两条线”，由总公司进行集中管理，且总公司有专人专岗负责资金管理。
大病保险等有特别规定的除外（下同）。</t>
  </si>
  <si>
    <t>符合要求的，得1分；否则，得0分。</t>
  </si>
  <si>
    <t>银行账户应由总公司集中管理，银行账户的设立、变更或注销是否报总公司审批或备案。</t>
  </si>
  <si>
    <t>资金管理操作风险事件指最近4个季度内保险公司在资金管理方面出现挪用公款、票据欺诈、私自开立银行账户、账外资金等事件。</t>
  </si>
  <si>
    <t>最近4个季度内未发生资金管理类操作风险事件的，得4分；最近4个季度内发生1次以上、3次以内资金管理类操作风险事件的，得2分；最近4个季度内发生的资金管理类操作风险事件次数超过3次的，得0分。</t>
  </si>
  <si>
    <t>单证管理指单证的领用、核销等有专门内控程序和专人负责。单证是指保险公司财会部门负责管理的有价单证，如发票、银行票据等（下同）。</t>
  </si>
  <si>
    <t>单证的领用、核销有专门内控程序和专人负责的，得1分；否则，得0分。</t>
  </si>
  <si>
    <t>空白单证缺失率＝最近4个季度内已发放空白单证缺失的数量÷最近4个季度内空白单证发放的数量×100％。</t>
  </si>
  <si>
    <t>空白单证缺失率小于0.1％的，得3分；否则，得0分。</t>
  </si>
  <si>
    <t>印章管理指财务类印章印鉴实行专人管理，且其使用有明确的内部审批流程。</t>
  </si>
  <si>
    <t>财务类印章印鉴实行专人管理，且其使用有明确的内部审批流程的，得1分；否则，得0分。</t>
  </si>
  <si>
    <t>印章管理操作风险事件指最近4个季度内发生印章遗失，未经审批擅自制造印章，未经审批使用财务印章等事件。</t>
  </si>
  <si>
    <t>最近4个季度内未发生过财务类印章管理操作风险事件的，得3分；最近4个季度内发生过1次以上、3次以内财务类印章管理操作风险事件的，得1分；最近4个季度内发生3次以上财务类印章管理操作风险事件的，得0分。</t>
  </si>
  <si>
    <t>保险公司总公司和分公司应安排专人专岗负责税收管理，或者安排专人负责税收管理。</t>
  </si>
  <si>
    <t>I类保险公司总公司和分公司有专人专岗负责税收管理的，得1分；II类保险公司总公司和分公司有专人负责税收管理的，得1分；否则，得0分。</t>
  </si>
  <si>
    <t>税收类操作风险事件是指最近4个季度内税务部门对保险公司进行的处罚。</t>
  </si>
  <si>
    <t>最近4个季度内未发生过税收类操作风险事件的，得4分；最近4个季度内发生1次以上、3次以内税收类操作风险事件的，得2分；最近4个季度内发生过3次以上税收类操作风险事件的，得0分。</t>
  </si>
  <si>
    <t>系统自动化指保险公司应建立了会计核算系统、资金管理系统等财务信息系统，将财务管理的流程内嵌入相关系统，实现管理自动化。</t>
  </si>
  <si>
    <t>保险公司建立了财务信息系统，实现管理自动化的，得2分；否则，得0分。</t>
  </si>
  <si>
    <t>系统异常事件数量指财务信息系统在最近4个季度内出现故障，导致系统无法正常运转时间超过4小时的次数。</t>
  </si>
  <si>
    <t>系统异常事件数量小于或等于3次的，得4分；大于3次但小于或等于5次的2分；否则，得0分。</t>
  </si>
  <si>
    <t>系统管理集中度指财务数据应由总公司集中存储，分支机构没有修改财务数据权限。</t>
  </si>
  <si>
    <t>财务数据由总公司集中存储，分支机构没有修改财务数据权限的，得3分；否则，得0分。</t>
  </si>
  <si>
    <t>数据核对频率指保险公司财务系统与业务系统、再保系统、精算系统等相关系统之间进行人工数据核对的频率。
人工数据核对指在系统自动核对的基础上，有专人进行系统差错核对处理，并保存相关作业文档。</t>
  </si>
  <si>
    <t>核对频率高于等于每周一次的，得3分；核对频率低于每周一次但高于等于每月一次的，得1分；否则，得0分</t>
  </si>
  <si>
    <t>最近4个季度内差错率少于1/10000的，得3分；否则，得0分。</t>
  </si>
  <si>
    <t>对新政策的参与和反应速度指保险公司应能积极参与、密切跟踪新的会计、税收、财务监管、偿付能力等政策制度，并能及时调整财务管理流程和经营行为的情况、及时对高管、相关部门人员进行培训。</t>
  </si>
  <si>
    <t>能积极参与、密切跟踪新的会计、税收、财务监管、偿付能力等政策制度，能够及时调整财务管理流程和经营行为的，得3分；
对新的会计、税收、财务监管、偿付能力等政策制度，保险公司能够及时对高管、相关部门人员进行培训的，得2分；
否则，得0分。</t>
  </si>
  <si>
    <t>评估期末，公司从事寿险准备金评估工作的精算人员中具有三年以上寿险精算工作经验的人员占比。</t>
  </si>
  <si>
    <t>设行业平均水平为θ，评分为：
x&lt;0.85∙θ，2分
0.85∙θ≤x&lt;1.25∙θ，4分
1.25∙θ≤x&lt;1.5∙θ，6分
1.5∙θ≤x，8分
行业平均水平θ=∑(pi/(∑pi)∙θi)，pi是第i家公司从事寿险准备金评估工作的精算人员数量，θi是第i家公司从事寿险准备金评估工作的精算人员中具有三年以上寿险精算工作经验的人员占比</t>
  </si>
  <si>
    <t>总精算师（包括精算临时负责人）在现任职公司（或所属保险集团公司）从入职至今的连续工作年限；如果期间出现离职再入职情况，则从最近一次入职时间开始计算。入职标准是指在该公司（或所属保险集团公司）开始从事精算工作。</t>
  </si>
  <si>
    <t>设行业平均水平为θ，评分为：x&lt;0.5∙θ，1分；0.5∙θ≤x&lt;0.85∙θ，3分；0.85∙θ≤x&lt;1.25∙θ，5分；1.25∙θ≤x&lt;1.5∙θ，7分；1.5∙θ≤x，9分。</t>
  </si>
  <si>
    <t>过去2年公司总精算师（包括精算临时负责人）的变更次数。</t>
  </si>
  <si>
    <t>大于2次，得0分；等于2次，得1分；等于1次，得5分；等于0次，得9分。</t>
  </si>
  <si>
    <t>公司从事再保险管理工作的人员中具有三年以上相关工作经验的人员占比。再保险管理相关工作经验是指再保险合同签订和管理等工作。</t>
  </si>
  <si>
    <t>设行业平均水平为θ，评分为：x&lt;0.85∙θ，3分；0.85∙θ≤x&lt;1.25∙θ，5分；1.25∙θ≤x&lt;1.5∙θ，7分；1.5∙θ≤x，9分。</t>
  </si>
  <si>
    <t>过去12个月因再保险合同内容出现遗漏或错误导致公司经济损失。</t>
  </si>
  <si>
    <t>每出现一次，扣2分，扣完为止。</t>
  </si>
  <si>
    <t>过去12个月直保公司在分出业务时计算分出保费、再保险费、摊回赔款、摊回手续费和摊回费用等业务数据时出现计算错误，或者财务系统中记录的上述再保险业务数据出现差错。</t>
  </si>
  <si>
    <t>每发现一次，扣2分，扣完为止。</t>
    <phoneticPr fontId="2" type="noConversion"/>
  </si>
  <si>
    <t>过去12个月准备金评估所使用的基础数据与核心业务系统中的数据存在偏差。</t>
  </si>
  <si>
    <t>每发现一次，扣3分，扣完为止。</t>
    <phoneticPr fontId="2" type="noConversion"/>
  </si>
  <si>
    <t>过去12个月精算软件或EXCEL软件中用于准备金评估的模型设置存在错误，或者用于准备金评估的方法不符合监管规定。</t>
  </si>
  <si>
    <t>过去12个月精算报告、偿付能力报告等监管报告中存在数据错误、遗漏。</t>
  </si>
  <si>
    <t>过去12个月用于准备金评估的数据库系统、精算软件发生故障的次数。</t>
  </si>
  <si>
    <t>过去12个月保险公司与再保险公司发生合同纠纷的次数。</t>
  </si>
  <si>
    <t>评估期内总公司（不包括责任人员）因违反反洗钱、反垄断或者其他金融监管规定，受到人民银行、发改委等单位或者其他金融监管部门的行政处罚。</t>
    <phoneticPr fontId="2" type="noConversion"/>
  </si>
  <si>
    <t>未受到该类行政处罚的，扣0分。受到该类行政处罚的，扣5分。</t>
  </si>
  <si>
    <t>根据保险公司总公司执行保监会合规监管要求的情况，评价保险公司的合规管理。</t>
    <phoneticPr fontId="2" type="noConversion"/>
  </si>
  <si>
    <t>未设置合规管理部门，扣10分。
未按照规定制定合规管理政策，扣5分。
未制定员工行为准则等落实合规政策的文件，扣5分。
未定期开展合规培训，扣5分。
未按时提交年度合规报告，扣5分。</t>
  </si>
  <si>
    <t>1.对评估期内总公司及其责任人员处罚进行评价；
2.累计金额指评估期内总公司及其责任人员所受罚款和没收违法所得的金额总和，应当将机构和个人的所有罚款和所有没收违法所得金额进行相加；
3.同时受到多种处罚措施的，按扣分最高的标准评价； 
4.根据我会有关规定，保监局对总公司非高级管理人员实施处罚的，相关数据由保监局报送。</t>
  </si>
  <si>
    <t>未受到行政处罚的，扣0分。
警告，或者罚款和没收违法所得累计金额30万元以下的，扣10分。
罚款和没收违法所得累计金额30万元以上100万元以下的，扣15分。
有下列情形之一的，扣20分：
1.罚款和没收违法所得累计金额100万元以上的；
2.董事长、总经理被处以罚款的；
3.董事长、总经理以外的其他董事、高级管理人员被撤销任职资格或者禁止进入保险业的。</t>
  </si>
  <si>
    <t>上一评估期内，总公司受到保险行政处罚的递延影响。</t>
    <phoneticPr fontId="2" type="noConversion"/>
  </si>
  <si>
    <t>总公司在上一评估期内受到行政处罚的，扣5分。</t>
  </si>
  <si>
    <t>1.对评估期内分支机构及其责任人员罚款进行评价；
2.分支机构包括分公司、中心支公司、支公司、营业部、营销服务部；
3.每家分支机构受罚款金额=该公司各分支机构罚款总额/该公司受处罚的分支机构家次；
4.该指标行业平均值＝全行业分支机构罚款总额/全行业受处罚分支机构总家次（产险业和寿险业分别计算）</t>
  </si>
  <si>
    <t>未受到行政处罚的，扣0分。
（0，行业平均值*80%]，扣5分。
（行业平均值*80%，行业平均值*120%]，扣10分。
（行业平均值*120%，+∞），扣15分。</t>
  </si>
  <si>
    <t>1. 对评估期内分支机构及其责任人员所受严重处罚进行评价；
2.严重处罚是指依照保险法律、行政法规的规定，违法行为情节严重，依法受到责令停业整顿、限制业务范围、责令停止接受新业务、吊销业务许可证、撤销任职资格、禁止进入保险业等处罚，不包括警告和罚款；
3. 受严重处罚分支机构占比=该公司受严重处罚的分支机构总家次/该公司受处罚分支机构总家次*100%；
4. 该指标行业平均值=全行业受严重处罚的分支机构总家次/全行业受处罚分支机构总家次*100%；（产险业和寿险业分别计算）</t>
  </si>
  <si>
    <t>未受到该类行政处罚的，扣0分。
（0，行业平均值*80%]，扣5分。
（行业平均值*80%，行业平均值*120%]，扣10分。
（行业平均值*120%，+∞），扣15分。</t>
  </si>
  <si>
    <t>评估期内保险公司总公司及其责任人员受到严重处罚，对公司的合规风险产生重大影响，则直接扣除该保险公司合规风险100分。</t>
    <phoneticPr fontId="2" type="noConversion"/>
  </si>
  <si>
    <t>有下列情形之一的，扣100分：
1.总公司被限制业务范围、责令停止接受新业务、责令停业整顿、吊销业务许可证的；
2.总公司董事长、总经理被撤销任职资格或者禁止进入保险业的。</t>
    <phoneticPr fontId="2" type="noConversion"/>
  </si>
  <si>
    <t>“负面舆情”指在评估期内，社会公众对保险市场、保险经营所持有的负面态度、意见。“主要媒体”为国家网信办公布的“可供网站转载新闻的新闻单位名单”，包括原创和转载报道，不包括监管行政处罚类报道。失实报道以主要媒体是否进行更正为判定标准，不做扣分处理。</t>
    <phoneticPr fontId="2" type="noConversion"/>
  </si>
  <si>
    <t>“公开回应”是指保险公司通过官方微博、微信公众号、官方网站等平台以及接受媒体采访、电话问询或撰写署名文章等方式主动澄清和回应涉及本单位的负面报道。</t>
  </si>
  <si>
    <t>个险</t>
    <phoneticPr fontId="8" type="noConversion"/>
  </si>
  <si>
    <t>团险</t>
    <phoneticPr fontId="8" type="noConversion"/>
  </si>
  <si>
    <t>银保</t>
    <phoneticPr fontId="8" type="noConversion"/>
  </si>
  <si>
    <t>多元</t>
    <phoneticPr fontId="8" type="noConversion"/>
  </si>
  <si>
    <t>续期</t>
    <phoneticPr fontId="8" type="noConversion"/>
  </si>
  <si>
    <t>总公司风险管理部</t>
    <phoneticPr fontId="2" type="noConversion"/>
  </si>
  <si>
    <t>总公司信息技术部</t>
    <phoneticPr fontId="2" type="noConversion"/>
  </si>
  <si>
    <t>备注</t>
    <phoneticPr fontId="8" type="noConversion"/>
  </si>
  <si>
    <t>请按照上季度模板提供</t>
    <phoneticPr fontId="8" type="noConversion"/>
  </si>
  <si>
    <t>请提供分渠道明细数据</t>
    <phoneticPr fontId="8" type="noConversion"/>
  </si>
  <si>
    <t>如有扣分，请提供明细数据（涉及渠道及相应人次）</t>
    <phoneticPr fontId="8" type="noConversion"/>
  </si>
  <si>
    <t>如有扣分，请简要备注说明</t>
    <phoneticPr fontId="8" type="noConversion"/>
  </si>
  <si>
    <t>具有三年以上工作经验的人员占比</t>
  </si>
  <si>
    <t>检查发现再保险业务数据出现差错次数</t>
    <phoneticPr fontId="2" type="noConversion"/>
  </si>
  <si>
    <t>检查发现准备金评估数据存在偏差次数</t>
    <phoneticPr fontId="2" type="noConversion"/>
  </si>
  <si>
    <t>检查发现准备金评估模型错误次数</t>
    <phoneticPr fontId="2" type="noConversion"/>
  </si>
  <si>
    <t>检查发现监管报告错误次数</t>
    <phoneticPr fontId="2" type="noConversion"/>
  </si>
  <si>
    <t>检查发现的合同纠纷次数</t>
    <phoneticPr fontId="2" type="noConversion"/>
  </si>
  <si>
    <t>评估时点之前12个月发现侵占、挪用保费或保险金的次数</t>
  </si>
  <si>
    <t>评估时点之前12个月系统发生故障次数</t>
  </si>
  <si>
    <t>评估时点之前12个月发现系统管控漏洞的次数</t>
  </si>
  <si>
    <t>评估期保险公司关于理赔、保全业务线的投诉次数</t>
  </si>
  <si>
    <t>评估期评估公司规模保费</t>
    <phoneticPr fontId="2" type="noConversion"/>
  </si>
  <si>
    <t>评估时点之前12个月保险公司接到的关于理赔、保全业务线的诉讼发生（不含当期败诉）件数</t>
    <phoneticPr fontId="2" type="noConversion"/>
  </si>
  <si>
    <t>评估时点之前12个月保险公司接到的关于理赔、保全业务线的诉讼败诉件数</t>
    <phoneticPr fontId="2" type="noConversion"/>
  </si>
  <si>
    <t>评估时点之前12个月理赔、保全业务引发的群体性事件的数量</t>
    <phoneticPr fontId="2" type="noConversion"/>
  </si>
  <si>
    <t>评估期内客户针对理赔、保全业务提起法律诉讼件数，以及败诉件数。 
（1）对案件败诉、胜诉的判断以承担诉讼（仲裁）费的比例为准，承担比例大于50%的为败诉，小于等于50%的为胜诉。   （2）评估期为评估时点之前12个月。</t>
    <phoneticPr fontId="8" type="noConversion"/>
  </si>
  <si>
    <t>评估期内离职的销售人员数量</t>
    <phoneticPr fontId="2" type="noConversion"/>
  </si>
  <si>
    <t>评估期初销售人员数量</t>
    <phoneticPr fontId="2" type="noConversion"/>
  </si>
  <si>
    <t>评估期末销售人员数量</t>
    <phoneticPr fontId="2" type="noConversion"/>
  </si>
  <si>
    <t>核保人员工作年限</t>
    <phoneticPr fontId="2" type="noConversion"/>
  </si>
  <si>
    <t>评估期末，专职从事人身保险核保工作的内勤员工数量</t>
    <phoneticPr fontId="2" type="noConversion"/>
  </si>
  <si>
    <t>评估期末，具有三年以上核保工作经验的核保人员数量</t>
    <phoneticPr fontId="2" type="noConversion"/>
  </si>
  <si>
    <t>销售人员学历水平</t>
    <phoneticPr fontId="2" type="noConversion"/>
  </si>
  <si>
    <t>评估期末，销售人员中大专以上学历人员数量</t>
    <phoneticPr fontId="2" type="noConversion"/>
  </si>
  <si>
    <t>电话回访成功率</t>
    <phoneticPr fontId="2" type="noConversion"/>
  </si>
  <si>
    <t>评估期电话回访成功的保单件数</t>
    <phoneticPr fontId="2" type="noConversion"/>
  </si>
  <si>
    <t>评估期开展电话回访的保单件数</t>
    <phoneticPr fontId="2" type="noConversion"/>
  </si>
  <si>
    <t>客户信息真实性比例</t>
    <phoneticPr fontId="2" type="noConversion"/>
  </si>
  <si>
    <t>评估期公司审核发现存在客户信息缺失、虚假问题的保单件数</t>
    <phoneticPr fontId="2" type="noConversion"/>
  </si>
  <si>
    <t>评估期公司开展客户信息真实性审核的保单件数</t>
    <phoneticPr fontId="2" type="noConversion"/>
  </si>
  <si>
    <t>评估时点之前12个月发现私印宣传、培训材料事件的次数</t>
    <phoneticPr fontId="2" type="noConversion"/>
  </si>
  <si>
    <t>评估时点之前12个月发现产品说明会销售误导事件的次数</t>
    <phoneticPr fontId="2" type="noConversion"/>
  </si>
  <si>
    <t>电话营销质监问题比例</t>
    <phoneticPr fontId="2" type="noConversion"/>
  </si>
  <si>
    <t>评估期公司电话营销质监发现存在销售误导问题的保单件数</t>
    <phoneticPr fontId="2" type="noConversion"/>
  </si>
  <si>
    <t>评估期公司进行电话营销质监的保单总数</t>
    <phoneticPr fontId="2" type="noConversion"/>
  </si>
  <si>
    <t>评估时点之前12个月违规销售非保险金融产品事件的次数</t>
    <phoneticPr fontId="2" type="noConversion"/>
  </si>
  <si>
    <t>评估时点之前12个月发现组织参与非法集资事件的次数</t>
    <phoneticPr fontId="2" type="noConversion"/>
  </si>
  <si>
    <t>评估时点之前12个月发现通过盗用、伪造印鉴和保单进行诈骗的次数</t>
    <phoneticPr fontId="2" type="noConversion"/>
  </si>
  <si>
    <t>评估时点之前12个月发现侵占、挪用保费事件的次数</t>
    <phoneticPr fontId="2" type="noConversion"/>
  </si>
  <si>
    <t>与核心业务系统实时对接情况</t>
    <phoneticPr fontId="2" type="noConversion"/>
  </si>
  <si>
    <t>评估期保险公司关于承保、销售业务线的投诉次数</t>
    <phoneticPr fontId="2" type="noConversion"/>
  </si>
  <si>
    <t>变动幅度</t>
    <phoneticPr fontId="8" type="noConversion"/>
  </si>
  <si>
    <t>变动说明</t>
    <phoneticPr fontId="8" type="noConversion"/>
  </si>
  <si>
    <t>2018Q1指标结果</t>
    <phoneticPr fontId="8" type="noConversion"/>
  </si>
  <si>
    <t>牵头填报部门</t>
  </si>
  <si>
    <t>总公司会计运营部</t>
    <phoneticPr fontId="2" type="noConversion"/>
  </si>
  <si>
    <t>会计运营部</t>
  </si>
  <si>
    <t>会计运营部 &amp; 财务管理部</t>
  </si>
  <si>
    <t>财务管理部</t>
  </si>
  <si>
    <t>评估期内，保险公司发生负面舆情，及时公开回应，有效扭转负面舆情态势的，加“风险评估与计量”部分所扣分数的50%，加完40分为止。</t>
    <phoneticPr fontId="2" type="noConversion"/>
  </si>
  <si>
    <t>被1-5家主流媒体连续报道超过5天的次数</t>
    <phoneticPr fontId="2" type="noConversion"/>
  </si>
  <si>
    <t>被6-10家主流媒体连续报道超过5天的次数</t>
    <phoneticPr fontId="2" type="noConversion"/>
  </si>
  <si>
    <t>被10家以上主流媒体连续报道超过5天的次数</t>
    <phoneticPr fontId="2" type="noConversion"/>
  </si>
  <si>
    <t>被1-5家主流媒体连续报道超过5天，及时公开回应的次数</t>
    <phoneticPr fontId="2" type="noConversion"/>
  </si>
  <si>
    <t>被1-5家主流媒体连续报道不超过5天，及时公开回应的次数</t>
    <phoneticPr fontId="2" type="noConversion"/>
  </si>
  <si>
    <t>被6-10家主流媒体连续报道超过5天，及时公开回应的次数</t>
    <phoneticPr fontId="2" type="noConversion"/>
  </si>
  <si>
    <t>被6-10家主流媒体连续报道不超过5天，及时公开回应的次数</t>
    <phoneticPr fontId="2" type="noConversion"/>
  </si>
  <si>
    <t>被10家以上主流媒体连续报道超过5天，及时公开回应的次数</t>
    <phoneticPr fontId="2" type="noConversion"/>
  </si>
  <si>
    <t>被10家以上主流媒体连续报道不超过5天，及时公开回应的次数</t>
    <phoneticPr fontId="2" type="noConversion"/>
  </si>
  <si>
    <t>评估期内，保险公司未发生负面舆情，得70分。保险公司发生负面舆情，被1-5家主要媒体报道的，扣2分；被6-10家主要媒体报道的，扣５分；被10家以上主要媒体报道的，扣10分；扣完70分为止。
评估期内，保险公司未发生负面舆情，得30分。保险公司发生负面舆情，被主要媒体持续报道超过5天的，扣5分，扣完20分为止。</t>
    <phoneticPr fontId="2" type="noConversion"/>
  </si>
  <si>
    <t>2018Q2指标结果</t>
    <phoneticPr fontId="8" type="noConversion"/>
  </si>
  <si>
    <t>行次</t>
    <phoneticPr fontId="2" type="noConversion"/>
  </si>
  <si>
    <t>评价指标</t>
    <phoneticPr fontId="2" type="noConversion"/>
  </si>
  <si>
    <t>2018Q1指标结果</t>
    <phoneticPr fontId="8" type="noConversion"/>
  </si>
  <si>
    <t>2018Q2指标结果</t>
    <phoneticPr fontId="8" type="noConversion"/>
  </si>
  <si>
    <t>变动幅度</t>
    <phoneticPr fontId="8" type="noConversion"/>
  </si>
  <si>
    <t>变动说明</t>
    <phoneticPr fontId="8" type="noConversion"/>
  </si>
  <si>
    <t>证据</t>
    <phoneticPr fontId="8" type="noConversion"/>
  </si>
  <si>
    <t>总公司财会部门人员数量</t>
    <phoneticPr fontId="2" type="noConversion"/>
  </si>
  <si>
    <t>I类保险公司的总公司财会部门人员数量应超过40人（含40人），若财务处理由集团共享中心集中操作或者外包给集团内其他公司的，总公司财会部门人员数量应超过20人（含20人）；
II类保险公司的总公司财会部门人员数量应超过12人（含12人），若财务处理由集团共享中心集中操作或者外包给集团内其他公司的，总公司财会部门人员数量应超过8人（含8人）
I类保险公司和II类保险公司根据《保险公司偿付能力监管规则第11号：偿付能力风险管理要求与评估》第六条确定（下同）。
本项中，再保险公司按照Ⅱ类保险公司的标准进行评分。</t>
    <phoneticPr fontId="2" type="noConversion"/>
  </si>
  <si>
    <t>财会部门人员流失率小于或等于20％的，得2分；超过20％的，得0分。</t>
    <phoneticPr fontId="2" type="noConversion"/>
  </si>
  <si>
    <t>最近4个季度内员工培训人次</t>
    <phoneticPr fontId="2" type="noConversion"/>
  </si>
  <si>
    <t>收支两条线</t>
    <phoneticPr fontId="2" type="noConversion"/>
  </si>
  <si>
    <t>单证管理</t>
    <phoneticPr fontId="2" type="noConversion"/>
  </si>
  <si>
    <t>印章管理情况</t>
    <phoneticPr fontId="2" type="noConversion"/>
  </si>
  <si>
    <t>数据差错率＝数据差错金额绝对值之和/当期保费收入
数据差错金额指最近4个季度内保险公司财务系统与业务、再保、精算等系统之间出现数据差错的金额。</t>
    <phoneticPr fontId="2" type="noConversion"/>
  </si>
  <si>
    <t>最近4个季度数据差错金额绝对值之和</t>
    <phoneticPr fontId="2" type="noConversion"/>
  </si>
  <si>
    <t>评价指标</t>
    <phoneticPr fontId="2" type="noConversion"/>
  </si>
  <si>
    <t>2018Q1指标结果</t>
    <phoneticPr fontId="8" type="noConversion"/>
  </si>
  <si>
    <t>2018Q2指标结果</t>
    <phoneticPr fontId="8" type="noConversion"/>
  </si>
  <si>
    <t>变动幅度</t>
    <phoneticPr fontId="8" type="noConversion"/>
  </si>
  <si>
    <t>变动说明</t>
    <phoneticPr fontId="8" type="noConversion"/>
  </si>
  <si>
    <t>证据</t>
    <phoneticPr fontId="8" type="noConversion"/>
  </si>
  <si>
    <t>员工培训频率＝最近4个季度内员工培训人次/资产管理部门总人数；
员工培训人次指最近4个季度内保险公司组织资产管理部门人员参加的投资、偿付能力、风险管理等各类专业培训的次数，包括监管培训和内部培训。
资产管理部门人员指保险公司资产管理部门的人员。</t>
    <phoneticPr fontId="2" type="noConversion"/>
  </si>
  <si>
    <t>保险公司自行投资的，业绩考核</t>
    <phoneticPr fontId="2" type="noConversion"/>
  </si>
  <si>
    <t>保险公司委托投资的，业绩考核</t>
    <phoneticPr fontId="2" type="noConversion"/>
  </si>
</sst>
</file>

<file path=xl/styles.xml><?xml version="1.0" encoding="utf-8"?>
<styleSheet xmlns="http://schemas.openxmlformats.org/spreadsheetml/2006/main">
  <numFmts count="4">
    <numFmt numFmtId="43" formatCode="_ * #,##0.00_ ;_ * \-#,##0.00_ ;_ * &quot;-&quot;??_ ;_ @_ "/>
    <numFmt numFmtId="176" formatCode="_ * #,##0_ ;_ * \-#,##0_ ;_ * &quot;-&quot;??_ ;_ @_ "/>
    <numFmt numFmtId="177" formatCode="0.00_);[Red]\(0.00\)"/>
    <numFmt numFmtId="178" formatCode="0.000%"/>
  </numFmts>
  <fonts count="14">
    <font>
      <sz val="11"/>
      <color theme="1"/>
      <name val="宋体"/>
      <family val="2"/>
      <charset val="134"/>
      <scheme val="minor"/>
    </font>
    <font>
      <sz val="10"/>
      <color theme="1"/>
      <name val="Arial"/>
      <family val="2"/>
      <charset val="134"/>
    </font>
    <font>
      <sz val="9"/>
      <name val="宋体"/>
      <family val="2"/>
      <charset val="134"/>
      <scheme val="minor"/>
    </font>
    <font>
      <sz val="11"/>
      <color theme="1"/>
      <name val="微软雅黑"/>
      <family val="2"/>
      <charset val="134"/>
    </font>
    <font>
      <b/>
      <sz val="11"/>
      <color theme="0"/>
      <name val="微软雅黑"/>
      <family val="2"/>
      <charset val="134"/>
    </font>
    <font>
      <b/>
      <sz val="11"/>
      <name val="微软雅黑"/>
      <family val="2"/>
      <charset val="134"/>
    </font>
    <font>
      <u/>
      <sz val="11"/>
      <color theme="10"/>
      <name val="宋体"/>
      <family val="2"/>
      <charset val="134"/>
      <scheme val="minor"/>
    </font>
    <font>
      <u/>
      <sz val="11"/>
      <color theme="10"/>
      <name val="微软雅黑"/>
      <family val="2"/>
      <charset val="134"/>
    </font>
    <font>
      <sz val="9"/>
      <name val="宋体"/>
      <family val="3"/>
      <charset val="134"/>
    </font>
    <font>
      <sz val="11"/>
      <color theme="1"/>
      <name val="宋体"/>
      <family val="2"/>
      <charset val="134"/>
      <scheme val="minor"/>
    </font>
    <font>
      <b/>
      <sz val="14"/>
      <color theme="1"/>
      <name val="宋体"/>
      <family val="3"/>
      <charset val="134"/>
      <scheme val="minor"/>
    </font>
    <font>
      <b/>
      <sz val="14"/>
      <color theme="0"/>
      <name val="宋体"/>
      <family val="3"/>
      <charset val="134"/>
      <scheme val="minor"/>
    </font>
    <font>
      <b/>
      <sz val="14"/>
      <name val="宋体"/>
      <family val="3"/>
      <charset val="134"/>
      <scheme val="minor"/>
    </font>
    <font>
      <sz val="14"/>
      <color theme="1"/>
      <name val="宋体"/>
      <family val="3"/>
      <charset val="134"/>
      <scheme val="minor"/>
    </font>
  </fonts>
  <fills count="5">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rgb="FFD8D8D8"/>
        <bgColor rgb="FF000000"/>
      </patternFill>
    </fill>
  </fills>
  <borders count="40">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style="medium">
        <color indexed="64"/>
      </left>
      <right/>
      <top/>
      <bottom/>
      <diagonal/>
    </border>
    <border>
      <left/>
      <right style="medium">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right/>
      <top style="thin">
        <color indexed="64"/>
      </top>
      <bottom/>
      <diagonal/>
    </border>
  </borders>
  <cellStyleXfs count="4">
    <xf numFmtId="0" fontId="0" fillId="0" borderId="0">
      <alignment vertical="center"/>
    </xf>
    <xf numFmtId="0" fontId="1" fillId="0" borderId="0">
      <alignment vertical="center"/>
    </xf>
    <xf numFmtId="0" fontId="6" fillId="0" borderId="0" applyNumberFormat="0" applyFill="0" applyBorder="0" applyAlignment="0" applyProtection="0">
      <alignment vertical="center"/>
    </xf>
    <xf numFmtId="9" fontId="9" fillId="0" borderId="0" applyFont="0" applyFill="0" applyBorder="0" applyAlignment="0" applyProtection="0">
      <alignment vertical="center"/>
    </xf>
  </cellStyleXfs>
  <cellXfs count="159">
    <xf numFmtId="0" fontId="0" fillId="0" borderId="0" xfId="0">
      <alignment vertical="center"/>
    </xf>
    <xf numFmtId="0" fontId="3" fillId="0" borderId="0" xfId="0" applyFont="1">
      <alignment vertical="center"/>
    </xf>
    <xf numFmtId="0" fontId="4" fillId="2" borderId="14" xfId="0" applyFont="1" applyFill="1" applyBorder="1" applyAlignment="1">
      <alignment horizontal="center" vertical="center"/>
    </xf>
    <xf numFmtId="0" fontId="3" fillId="0" borderId="1" xfId="0" applyFont="1" applyBorder="1" applyAlignment="1">
      <alignment horizontal="center" vertical="center"/>
    </xf>
    <xf numFmtId="0" fontId="3" fillId="0" borderId="3" xfId="0" applyFont="1" applyBorder="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4" fillId="2" borderId="2" xfId="0" applyFont="1" applyFill="1" applyBorder="1" applyAlignment="1">
      <alignment horizontal="center" vertical="center"/>
    </xf>
    <xf numFmtId="0" fontId="7" fillId="0" borderId="2" xfId="2" applyFont="1" applyBorder="1">
      <alignment vertical="center"/>
    </xf>
    <xf numFmtId="0" fontId="7" fillId="0" borderId="4" xfId="2" applyFont="1" applyBorder="1">
      <alignment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0" xfId="0" applyFont="1" applyBorder="1" applyAlignment="1">
      <alignment horizontal="center" vertical="center"/>
    </xf>
    <xf numFmtId="0" fontId="10" fillId="0" borderId="0" xfId="0" applyFont="1">
      <alignment vertical="center"/>
    </xf>
    <xf numFmtId="0" fontId="10" fillId="0" borderId="7" xfId="0" applyFont="1" applyBorder="1" applyAlignment="1">
      <alignment horizontal="left" vertical="center"/>
    </xf>
    <xf numFmtId="0" fontId="13" fillId="0" borderId="5" xfId="0" applyFont="1" applyBorder="1">
      <alignment vertical="center"/>
    </xf>
    <xf numFmtId="0" fontId="13" fillId="0" borderId="25" xfId="0" applyFont="1" applyBorder="1" applyAlignment="1">
      <alignment vertical="center" wrapText="1"/>
    </xf>
    <xf numFmtId="0" fontId="13" fillId="0" borderId="25" xfId="0" applyFont="1" applyBorder="1">
      <alignment vertical="center"/>
    </xf>
    <xf numFmtId="9" fontId="13" fillId="3" borderId="25" xfId="0" applyNumberFormat="1" applyFont="1" applyFill="1" applyBorder="1" applyAlignment="1">
      <alignment horizontal="right" vertical="center"/>
    </xf>
    <xf numFmtId="0" fontId="13" fillId="0" borderId="0" xfId="0" applyFont="1">
      <alignment vertical="center"/>
    </xf>
    <xf numFmtId="0" fontId="10" fillId="0" borderId="8" xfId="0" applyFont="1" applyBorder="1" applyAlignment="1">
      <alignment horizontal="left" vertical="center"/>
    </xf>
    <xf numFmtId="0" fontId="13" fillId="0" borderId="6" xfId="0" applyFont="1" applyBorder="1">
      <alignment vertical="center"/>
    </xf>
    <xf numFmtId="0" fontId="13" fillId="0" borderId="26" xfId="0" applyFont="1" applyBorder="1">
      <alignment vertical="center"/>
    </xf>
    <xf numFmtId="0" fontId="13" fillId="0" borderId="28" xfId="0" applyFont="1" applyBorder="1">
      <alignment vertical="center"/>
    </xf>
    <xf numFmtId="0" fontId="10" fillId="0" borderId="12" xfId="0" applyFont="1" applyBorder="1">
      <alignment vertical="center"/>
    </xf>
    <xf numFmtId="0" fontId="13" fillId="0" borderId="12" xfId="0" applyFont="1" applyBorder="1" applyAlignment="1">
      <alignment vertical="center"/>
    </xf>
    <xf numFmtId="0" fontId="13" fillId="0" borderId="12" xfId="0" applyFont="1" applyBorder="1">
      <alignment vertical="center"/>
    </xf>
    <xf numFmtId="0" fontId="13" fillId="0" borderId="5" xfId="0" applyFont="1" applyBorder="1" applyAlignment="1">
      <alignment vertical="center"/>
    </xf>
    <xf numFmtId="0" fontId="13" fillId="0" borderId="5" xfId="0" applyFont="1" applyBorder="1" applyAlignment="1">
      <alignment vertical="center" wrapText="1"/>
    </xf>
    <xf numFmtId="0" fontId="10" fillId="0" borderId="5" xfId="0" applyFont="1" applyBorder="1" applyAlignment="1">
      <alignment vertical="center" wrapText="1"/>
    </xf>
    <xf numFmtId="0" fontId="13" fillId="0" borderId="5" xfId="0" applyFont="1" applyBorder="1" applyAlignment="1">
      <alignment horizontal="left" vertical="center" wrapText="1"/>
    </xf>
    <xf numFmtId="0" fontId="10" fillId="0" borderId="5" xfId="0" applyFont="1" applyBorder="1">
      <alignment vertical="center"/>
    </xf>
    <xf numFmtId="0" fontId="13" fillId="0" borderId="0" xfId="0" applyFont="1" applyAlignment="1">
      <alignment horizontal="left" vertical="center"/>
    </xf>
    <xf numFmtId="0" fontId="10" fillId="0" borderId="0" xfId="0" applyFont="1" applyAlignment="1">
      <alignment horizontal="left" vertical="center"/>
    </xf>
    <xf numFmtId="0" fontId="12" fillId="0" borderId="0" xfId="0" applyFont="1" applyFill="1" applyBorder="1" applyAlignment="1">
      <alignment horizontal="center" vertical="center"/>
    </xf>
    <xf numFmtId="0" fontId="13" fillId="0" borderId="7" xfId="0" applyFont="1" applyBorder="1" applyAlignment="1">
      <alignment horizontal="left" vertical="center"/>
    </xf>
    <xf numFmtId="0" fontId="13" fillId="0" borderId="5" xfId="0" applyFont="1" applyFill="1" applyBorder="1">
      <alignment vertical="center"/>
    </xf>
    <xf numFmtId="0" fontId="13" fillId="0" borderId="25" xfId="0" applyFont="1" applyBorder="1" applyAlignment="1">
      <alignment horizontal="right" vertical="center"/>
    </xf>
    <xf numFmtId="0" fontId="13" fillId="0" borderId="8" xfId="0" applyFont="1" applyBorder="1" applyAlignment="1">
      <alignment horizontal="left" vertical="center"/>
    </xf>
    <xf numFmtId="0" fontId="13" fillId="0" borderId="6" xfId="0" applyFont="1" applyFill="1" applyBorder="1">
      <alignment vertical="center"/>
    </xf>
    <xf numFmtId="10" fontId="13" fillId="0" borderId="25" xfId="0" applyNumberFormat="1" applyFont="1" applyBorder="1" applyAlignment="1">
      <alignment horizontal="right" vertical="center"/>
    </xf>
    <xf numFmtId="0" fontId="13" fillId="0" borderId="25" xfId="0" applyFont="1" applyBorder="1" applyAlignment="1">
      <alignment horizontal="left" vertical="center" wrapText="1"/>
    </xf>
    <xf numFmtId="0" fontId="13" fillId="0" borderId="25" xfId="0" applyFont="1" applyFill="1" applyBorder="1" applyAlignment="1">
      <alignment horizontal="left" vertical="center" wrapText="1"/>
    </xf>
    <xf numFmtId="0" fontId="13" fillId="0" borderId="28" xfId="0" applyFont="1" applyBorder="1" applyAlignment="1">
      <alignment horizontal="left" vertical="center" wrapText="1"/>
    </xf>
    <xf numFmtId="0" fontId="10" fillId="0" borderId="6" xfId="0" applyFont="1" applyBorder="1">
      <alignment vertical="center"/>
    </xf>
    <xf numFmtId="0" fontId="13" fillId="0" borderId="0" xfId="0" applyFont="1" applyAlignment="1">
      <alignment horizontal="right" vertical="center"/>
    </xf>
    <xf numFmtId="0" fontId="10" fillId="0" borderId="6" xfId="0" applyFont="1" applyBorder="1" applyAlignment="1">
      <alignment vertical="center" wrapText="1"/>
    </xf>
    <xf numFmtId="0" fontId="13" fillId="0" borderId="0" xfId="0" applyFont="1" applyAlignment="1">
      <alignment vertical="center" wrapText="1"/>
    </xf>
    <xf numFmtId="0" fontId="12" fillId="0" borderId="35" xfId="0" applyFont="1" applyFill="1" applyBorder="1" applyAlignment="1">
      <alignment horizontal="center" vertical="center"/>
    </xf>
    <xf numFmtId="0" fontId="12" fillId="0" borderId="0" xfId="0" applyFont="1" applyFill="1" applyBorder="1" applyAlignment="1">
      <alignment vertical="center" wrapText="1"/>
    </xf>
    <xf numFmtId="0" fontId="12" fillId="0" borderId="36" xfId="0" applyFont="1" applyFill="1" applyBorder="1" applyAlignment="1">
      <alignment horizontal="center" vertical="center"/>
    </xf>
    <xf numFmtId="0" fontId="11" fillId="2" borderId="11" xfId="0" applyFont="1" applyFill="1" applyBorder="1" applyAlignment="1">
      <alignment horizontal="center" vertical="center"/>
    </xf>
    <xf numFmtId="0" fontId="11" fillId="2" borderId="12" xfId="0" applyFont="1" applyFill="1" applyBorder="1" applyAlignment="1">
      <alignment horizontal="center" vertical="center" wrapText="1"/>
    </xf>
    <xf numFmtId="0" fontId="11" fillId="2" borderId="34" xfId="0" applyFont="1" applyFill="1" applyBorder="1" applyAlignment="1">
      <alignment horizontal="center" vertical="center"/>
    </xf>
    <xf numFmtId="0" fontId="12" fillId="4" borderId="12" xfId="0" applyFont="1" applyFill="1" applyBorder="1" applyAlignment="1">
      <alignment horizontal="center" vertical="center"/>
    </xf>
    <xf numFmtId="0" fontId="11" fillId="2" borderId="13" xfId="0" applyFont="1" applyFill="1" applyBorder="1" applyAlignment="1">
      <alignment horizontal="center" vertical="center"/>
    </xf>
    <xf numFmtId="0" fontId="12" fillId="4" borderId="12" xfId="0" applyFont="1" applyFill="1" applyBorder="1" applyAlignment="1">
      <alignment horizontal="center" vertical="center" wrapText="1"/>
    </xf>
    <xf numFmtId="0" fontId="12" fillId="4" borderId="13" xfId="0" applyFont="1" applyFill="1" applyBorder="1" applyAlignment="1">
      <alignment horizontal="center" vertical="center" wrapText="1"/>
    </xf>
    <xf numFmtId="0" fontId="13" fillId="0" borderId="2" xfId="0" applyFont="1" applyBorder="1">
      <alignment vertical="center"/>
    </xf>
    <xf numFmtId="0" fontId="13" fillId="0" borderId="6" xfId="0" applyFont="1" applyBorder="1" applyAlignment="1">
      <alignment horizontal="left" vertical="center" wrapText="1"/>
    </xf>
    <xf numFmtId="0" fontId="13" fillId="0" borderId="6" xfId="0" applyFont="1" applyBorder="1" applyAlignment="1">
      <alignment horizontal="right" vertical="center"/>
    </xf>
    <xf numFmtId="9" fontId="13" fillId="3" borderId="26" xfId="0" applyNumberFormat="1" applyFont="1" applyFill="1" applyBorder="1" applyAlignment="1">
      <alignment horizontal="right" vertical="center"/>
    </xf>
    <xf numFmtId="0" fontId="13" fillId="0" borderId="4" xfId="0" applyFont="1" applyBorder="1">
      <alignment vertical="center"/>
    </xf>
    <xf numFmtId="0" fontId="13" fillId="0" borderId="37" xfId="0" applyFont="1" applyBorder="1">
      <alignment vertical="center"/>
    </xf>
    <xf numFmtId="0" fontId="10" fillId="0" borderId="36" xfId="0" applyFont="1" applyBorder="1" applyAlignment="1">
      <alignment horizontal="center" vertical="center"/>
    </xf>
    <xf numFmtId="0" fontId="11" fillId="2" borderId="12" xfId="0" applyFont="1" applyFill="1" applyBorder="1" applyAlignment="1">
      <alignment horizontal="center" vertical="center"/>
    </xf>
    <xf numFmtId="0" fontId="10" fillId="0" borderId="11" xfId="0" applyFont="1" applyBorder="1" applyAlignment="1">
      <alignment horizontal="left" vertical="center"/>
    </xf>
    <xf numFmtId="0" fontId="13" fillId="0" borderId="13" xfId="0" applyFont="1" applyBorder="1">
      <alignment vertical="center"/>
    </xf>
    <xf numFmtId="0" fontId="13" fillId="0" borderId="1" xfId="0" applyFont="1" applyBorder="1" applyAlignment="1">
      <alignment horizontal="left" vertical="center"/>
    </xf>
    <xf numFmtId="0" fontId="10" fillId="0" borderId="1" xfId="0" applyFont="1" applyBorder="1" applyAlignment="1">
      <alignment horizontal="left" vertical="center"/>
    </xf>
    <xf numFmtId="0" fontId="10" fillId="0" borderId="3" xfId="0" applyFont="1" applyBorder="1" applyAlignment="1">
      <alignment horizontal="left" vertical="center"/>
    </xf>
    <xf numFmtId="0" fontId="13" fillId="0" borderId="38" xfId="0" applyFont="1" applyBorder="1" applyAlignment="1">
      <alignment horizontal="left" vertical="center" wrapText="1"/>
    </xf>
    <xf numFmtId="0" fontId="12" fillId="0" borderId="39" xfId="0" applyFont="1" applyFill="1" applyBorder="1" applyAlignment="1">
      <alignment horizontal="center" vertical="center"/>
    </xf>
    <xf numFmtId="0" fontId="13" fillId="0" borderId="6" xfId="0" applyFont="1" applyFill="1" applyBorder="1" applyAlignment="1">
      <alignment vertical="center" wrapText="1"/>
    </xf>
    <xf numFmtId="0" fontId="13" fillId="0" borderId="26" xfId="0" applyFont="1" applyBorder="1" applyAlignment="1">
      <alignment horizontal="right"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2" fillId="0" borderId="7" xfId="0" applyFont="1" applyFill="1" applyBorder="1" applyAlignment="1">
      <alignment horizontal="center" vertical="center"/>
    </xf>
    <xf numFmtId="0" fontId="12" fillId="0" borderId="22" xfId="0" applyFont="1" applyFill="1" applyBorder="1" applyAlignment="1">
      <alignment horizontal="center" vertical="center" wrapText="1"/>
    </xf>
    <xf numFmtId="0" fontId="12" fillId="0" borderId="22" xfId="0" applyFont="1" applyFill="1" applyBorder="1" applyAlignment="1">
      <alignment horizontal="center" vertical="center"/>
    </xf>
    <xf numFmtId="0" fontId="11" fillId="2" borderId="14" xfId="0" applyFont="1" applyFill="1" applyBorder="1" applyAlignment="1">
      <alignment horizontal="center" vertical="center"/>
    </xf>
    <xf numFmtId="0" fontId="11" fillId="2" borderId="15" xfId="0" applyFont="1" applyFill="1" applyBorder="1" applyAlignment="1">
      <alignment horizontal="center" vertical="center" wrapText="1"/>
    </xf>
    <xf numFmtId="0" fontId="11" fillId="2" borderId="27" xfId="0" applyFont="1" applyFill="1" applyBorder="1" applyAlignment="1">
      <alignment horizontal="center" vertical="center"/>
    </xf>
    <xf numFmtId="0" fontId="12" fillId="4" borderId="5" xfId="0" applyFont="1" applyFill="1" applyBorder="1" applyAlignment="1">
      <alignment horizontal="center" vertical="center" wrapText="1"/>
    </xf>
    <xf numFmtId="0" fontId="11" fillId="2" borderId="16" xfId="0" applyFont="1" applyFill="1" applyBorder="1" applyAlignment="1">
      <alignment horizontal="center" vertical="center"/>
    </xf>
    <xf numFmtId="0" fontId="10" fillId="0" borderId="5" xfId="0" applyFont="1" applyBorder="1" applyAlignment="1">
      <alignment horizontal="left" vertical="center"/>
    </xf>
    <xf numFmtId="0" fontId="10" fillId="0" borderId="5" xfId="0" applyFont="1" applyBorder="1" applyAlignment="1">
      <alignment horizontal="left" vertical="center" wrapText="1"/>
    </xf>
    <xf numFmtId="0" fontId="13" fillId="0" borderId="25" xfId="0" applyFont="1" applyFill="1" applyBorder="1" applyAlignment="1">
      <alignment horizontal="right" vertical="center"/>
    </xf>
    <xf numFmtId="0" fontId="13" fillId="0" borderId="5" xfId="0" applyFont="1" applyBorder="1" applyAlignment="1">
      <alignment horizontal="right" vertical="center"/>
    </xf>
    <xf numFmtId="9" fontId="13" fillId="0" borderId="25" xfId="3" applyFont="1" applyBorder="1" applyAlignment="1">
      <alignment horizontal="right" vertical="center"/>
    </xf>
    <xf numFmtId="0" fontId="13" fillId="0" borderId="5" xfId="0" applyFont="1" applyBorder="1" applyAlignment="1">
      <alignment horizontal="left" vertical="center"/>
    </xf>
    <xf numFmtId="177" fontId="13" fillId="0" borderId="25" xfId="0" applyNumberFormat="1" applyFont="1" applyBorder="1" applyAlignment="1">
      <alignment horizontal="right" vertical="center"/>
    </xf>
    <xf numFmtId="0" fontId="13" fillId="0" borderId="25" xfId="0" applyFont="1" applyFill="1" applyBorder="1" applyAlignment="1">
      <alignment vertical="center"/>
    </xf>
    <xf numFmtId="0" fontId="13" fillId="0" borderId="25" xfId="0" applyFont="1" applyBorder="1" applyAlignment="1">
      <alignment vertical="center"/>
    </xf>
    <xf numFmtId="178" fontId="13" fillId="0" borderId="25" xfId="0" applyNumberFormat="1" applyFont="1" applyBorder="1" applyAlignment="1">
      <alignment horizontal="right" vertical="center"/>
    </xf>
    <xf numFmtId="176" fontId="13" fillId="0" borderId="25" xfId="0" applyNumberFormat="1" applyFont="1" applyBorder="1" applyAlignment="1">
      <alignment horizontal="right" vertical="center"/>
    </xf>
    <xf numFmtId="0" fontId="13" fillId="0" borderId="5" xfId="0" applyFont="1" applyFill="1" applyBorder="1" applyAlignment="1">
      <alignment horizontal="left" vertical="center" wrapText="1"/>
    </xf>
    <xf numFmtId="0" fontId="13" fillId="0" borderId="25" xfId="0" applyFont="1" applyFill="1" applyBorder="1" applyAlignment="1">
      <alignment vertical="center" wrapText="1"/>
    </xf>
    <xf numFmtId="177" fontId="13" fillId="0" borderId="25" xfId="0" applyNumberFormat="1" applyFont="1" applyFill="1" applyBorder="1" applyAlignment="1">
      <alignment horizontal="right" vertical="center"/>
    </xf>
    <xf numFmtId="43" fontId="13" fillId="0" borderId="25" xfId="0" applyNumberFormat="1" applyFont="1" applyFill="1" applyBorder="1" applyAlignment="1">
      <alignment horizontal="right" vertical="center"/>
    </xf>
    <xf numFmtId="0" fontId="13" fillId="0" borderId="26" xfId="0" applyFont="1" applyBorder="1" applyAlignment="1">
      <alignment vertical="center" wrapText="1"/>
    </xf>
    <xf numFmtId="0" fontId="12" fillId="4" borderId="5" xfId="0" applyFont="1" applyFill="1" applyBorder="1" applyAlignment="1">
      <alignment horizontal="center" vertical="center"/>
    </xf>
    <xf numFmtId="0" fontId="12" fillId="0" borderId="37" xfId="0" applyFont="1" applyFill="1" applyBorder="1" applyAlignment="1">
      <alignment horizontal="center" vertical="center"/>
    </xf>
    <xf numFmtId="0" fontId="11" fillId="2" borderId="15" xfId="0" applyFont="1" applyFill="1" applyBorder="1" applyAlignment="1">
      <alignment horizontal="center" vertical="center"/>
    </xf>
    <xf numFmtId="0" fontId="13" fillId="0" borderId="5" xfId="0" applyFont="1" applyBorder="1" applyAlignment="1">
      <alignment horizontal="left" vertical="center" indent="1"/>
    </xf>
    <xf numFmtId="0" fontId="13" fillId="3" borderId="5" xfId="0" applyFont="1" applyFill="1" applyBorder="1" applyAlignment="1">
      <alignment horizontal="left" vertical="center" wrapText="1"/>
    </xf>
    <xf numFmtId="0" fontId="13" fillId="0" borderId="25" xfId="0" applyFont="1" applyBorder="1" applyAlignment="1">
      <alignment horizontal="right" vertical="center" wrapText="1"/>
    </xf>
    <xf numFmtId="0" fontId="10" fillId="0" borderId="33" xfId="0" applyFont="1" applyBorder="1" applyAlignment="1">
      <alignment horizontal="center" vertical="center"/>
    </xf>
    <xf numFmtId="0" fontId="10" fillId="0" borderId="5" xfId="0" applyFont="1" applyBorder="1" applyAlignment="1">
      <alignment vertical="center"/>
    </xf>
    <xf numFmtId="0" fontId="10" fillId="0" borderId="21" xfId="0" applyFont="1" applyBorder="1" applyAlignment="1">
      <alignment horizontal="center" vertical="center"/>
    </xf>
    <xf numFmtId="0" fontId="10" fillId="0" borderId="9" xfId="0" applyFont="1" applyBorder="1" applyAlignment="1">
      <alignment horizontal="center" vertical="center" wrapText="1"/>
    </xf>
    <xf numFmtId="0" fontId="10" fillId="0" borderId="5" xfId="0" applyFont="1" applyFill="1" applyBorder="1" applyAlignment="1">
      <alignment vertical="center" wrapText="1"/>
    </xf>
    <xf numFmtId="10" fontId="13" fillId="0" borderId="25" xfId="0" applyNumberFormat="1" applyFont="1" applyFill="1" applyBorder="1" applyAlignment="1">
      <alignment horizontal="right" vertical="center"/>
    </xf>
    <xf numFmtId="0" fontId="10" fillId="3" borderId="5" xfId="0" applyFont="1" applyFill="1" applyBorder="1">
      <alignment vertical="center"/>
    </xf>
    <xf numFmtId="0" fontId="10" fillId="3" borderId="6" xfId="0" applyFont="1" applyFill="1" applyBorder="1">
      <alignment vertical="center"/>
    </xf>
    <xf numFmtId="0" fontId="13" fillId="0" borderId="0" xfId="0" applyFont="1" applyFill="1" applyAlignment="1">
      <alignment vertical="center" wrapText="1"/>
    </xf>
    <xf numFmtId="0" fontId="13" fillId="0" borderId="0" xfId="0" applyFont="1" applyFill="1">
      <alignment vertical="center"/>
    </xf>
    <xf numFmtId="0" fontId="13" fillId="0" borderId="0" xfId="0" applyFont="1" applyFill="1" applyAlignment="1">
      <alignment horizontal="right" vertical="center"/>
    </xf>
    <xf numFmtId="0" fontId="10" fillId="0" borderId="22" xfId="0" applyFont="1" applyBorder="1" applyAlignment="1">
      <alignment horizontal="center" vertical="center" wrapText="1"/>
    </xf>
    <xf numFmtId="0" fontId="12" fillId="4" borderId="30" xfId="0" applyFont="1" applyFill="1" applyBorder="1" applyAlignment="1">
      <alignment horizontal="center" vertical="center" wrapText="1"/>
    </xf>
    <xf numFmtId="0" fontId="10" fillId="0" borderId="5" xfId="0" applyFont="1" applyFill="1" applyBorder="1">
      <alignment vertical="center"/>
    </xf>
    <xf numFmtId="0" fontId="13" fillId="0" borderId="5" xfId="0" applyFont="1" applyFill="1" applyBorder="1" applyAlignment="1">
      <alignment horizontal="left" vertical="center" indent="1"/>
    </xf>
    <xf numFmtId="0" fontId="10" fillId="0" borderId="5" xfId="0" applyFont="1" applyFill="1" applyBorder="1" applyAlignment="1">
      <alignment horizontal="left" vertical="center"/>
    </xf>
    <xf numFmtId="0" fontId="13" fillId="3" borderId="5" xfId="0" applyFont="1" applyFill="1" applyBorder="1" applyAlignment="1">
      <alignment horizontal="left" vertical="center" indent="1"/>
    </xf>
    <xf numFmtId="0" fontId="10" fillId="0" borderId="6" xfId="0" applyFont="1" applyFill="1" applyBorder="1">
      <alignment vertical="center"/>
    </xf>
    <xf numFmtId="0" fontId="5" fillId="0" borderId="17" xfId="0" applyFont="1" applyFill="1" applyBorder="1" applyAlignment="1">
      <alignment horizontal="center" vertical="center"/>
    </xf>
    <xf numFmtId="0" fontId="5" fillId="0" borderId="19" xfId="0" applyFont="1" applyFill="1" applyBorder="1" applyAlignment="1">
      <alignment horizontal="center" vertical="center"/>
    </xf>
    <xf numFmtId="0" fontId="13" fillId="0" borderId="30" xfId="0" applyFont="1" applyFill="1" applyBorder="1" applyAlignment="1">
      <alignment horizontal="left" vertical="center" wrapText="1"/>
    </xf>
    <xf numFmtId="0" fontId="13" fillId="0" borderId="15" xfId="0" applyFont="1" applyFill="1" applyBorder="1" applyAlignment="1">
      <alignment horizontal="left" vertical="center" wrapText="1"/>
    </xf>
    <xf numFmtId="0" fontId="13" fillId="0" borderId="5" xfId="0" applyFont="1" applyFill="1" applyBorder="1" applyAlignment="1">
      <alignment horizontal="left" vertical="center" wrapText="1"/>
    </xf>
    <xf numFmtId="0" fontId="13" fillId="0" borderId="31" xfId="0" applyFont="1" applyFill="1" applyBorder="1" applyAlignment="1">
      <alignment horizontal="left" vertical="center" wrapText="1"/>
    </xf>
    <xf numFmtId="0" fontId="13" fillId="0" borderId="28" xfId="0" applyFont="1" applyFill="1" applyBorder="1" applyAlignment="1">
      <alignment horizontal="left" vertical="center" wrapText="1"/>
    </xf>
    <xf numFmtId="0" fontId="13" fillId="0" borderId="27" xfId="0" applyFont="1" applyFill="1" applyBorder="1" applyAlignment="1">
      <alignment horizontal="left" vertical="center" wrapText="1"/>
    </xf>
    <xf numFmtId="0" fontId="13" fillId="0" borderId="32" xfId="0" applyFont="1" applyFill="1" applyBorder="1" applyAlignment="1">
      <alignment horizontal="left" vertical="center" wrapText="1"/>
    </xf>
    <xf numFmtId="0" fontId="13" fillId="0" borderId="33" xfId="0" applyFont="1" applyFill="1" applyBorder="1" applyAlignment="1">
      <alignment horizontal="left" vertical="center" wrapText="1"/>
    </xf>
    <xf numFmtId="0" fontId="10" fillId="0" borderId="11" xfId="0" applyFont="1" applyBorder="1" applyAlignment="1">
      <alignment horizontal="center" vertical="center"/>
    </xf>
    <xf numFmtId="0" fontId="10" fillId="0" borderId="20" xfId="0" applyFont="1" applyBorder="1" applyAlignment="1">
      <alignment horizontal="center" vertical="center"/>
    </xf>
    <xf numFmtId="0" fontId="10" fillId="0" borderId="29" xfId="0" applyFont="1" applyBorder="1" applyAlignment="1">
      <alignment horizontal="center" vertical="center"/>
    </xf>
    <xf numFmtId="0" fontId="10" fillId="0" borderId="13" xfId="0" applyFont="1" applyBorder="1" applyAlignment="1">
      <alignment horizontal="center" vertical="center"/>
    </xf>
    <xf numFmtId="0" fontId="10" fillId="0" borderId="17" xfId="0" applyFont="1" applyBorder="1" applyAlignment="1">
      <alignment horizontal="center" vertical="center"/>
    </xf>
    <xf numFmtId="0" fontId="10" fillId="0" borderId="18" xfId="0" applyFont="1" applyBorder="1" applyAlignment="1">
      <alignment horizontal="center" vertical="center"/>
    </xf>
    <xf numFmtId="0" fontId="10" fillId="0" borderId="19" xfId="0" applyFont="1" applyBorder="1" applyAlignment="1">
      <alignment horizontal="center" vertical="center"/>
    </xf>
    <xf numFmtId="0" fontId="13" fillId="0" borderId="30" xfId="0" applyFont="1" applyBorder="1" applyAlignment="1">
      <alignment horizontal="left" vertical="center" wrapText="1"/>
    </xf>
    <xf numFmtId="0" fontId="13" fillId="0" borderId="15" xfId="0" applyFont="1" applyBorder="1" applyAlignment="1">
      <alignment horizontal="left" vertical="center" wrapText="1"/>
    </xf>
    <xf numFmtId="0" fontId="13" fillId="0" borderId="31" xfId="0" applyFont="1" applyBorder="1" applyAlignment="1">
      <alignment horizontal="left" vertical="center" wrapText="1"/>
    </xf>
    <xf numFmtId="0" fontId="10" fillId="0" borderId="9" xfId="0" applyFont="1" applyBorder="1" applyAlignment="1">
      <alignment horizontal="center" vertical="center"/>
    </xf>
    <xf numFmtId="0" fontId="12" fillId="0" borderId="23" xfId="0" applyFont="1" applyFill="1" applyBorder="1" applyAlignment="1">
      <alignment horizontal="center" vertical="center"/>
    </xf>
    <xf numFmtId="0" fontId="12" fillId="0" borderId="20" xfId="0" applyFont="1" applyFill="1" applyBorder="1" applyAlignment="1">
      <alignment horizontal="center" vertical="center"/>
    </xf>
    <xf numFmtId="0" fontId="12" fillId="0" borderId="29" xfId="0" applyFont="1" applyFill="1" applyBorder="1" applyAlignment="1">
      <alignment horizontal="center" vertical="center"/>
    </xf>
    <xf numFmtId="0" fontId="12" fillId="0" borderId="24" xfId="0" applyFont="1" applyFill="1" applyBorder="1" applyAlignment="1">
      <alignment horizontal="center" vertical="center"/>
    </xf>
    <xf numFmtId="0" fontId="13" fillId="0" borderId="5" xfId="0" applyFont="1" applyBorder="1" applyAlignment="1">
      <alignment horizontal="left" vertical="center" wrapText="1"/>
    </xf>
    <xf numFmtId="0" fontId="12" fillId="0" borderId="11" xfId="0" applyFont="1" applyFill="1" applyBorder="1" applyAlignment="1">
      <alignment horizontal="center" vertical="center"/>
    </xf>
    <xf numFmtId="0" fontId="12" fillId="0" borderId="12" xfId="0" applyFont="1" applyFill="1" applyBorder="1" applyAlignment="1">
      <alignment horizontal="center" vertical="center"/>
    </xf>
    <xf numFmtId="0" fontId="12" fillId="0" borderId="34" xfId="0" applyFont="1" applyFill="1" applyBorder="1" applyAlignment="1">
      <alignment horizontal="center" vertical="center"/>
    </xf>
    <xf numFmtId="0" fontId="12" fillId="0" borderId="13" xfId="0" applyFont="1" applyFill="1" applyBorder="1" applyAlignment="1">
      <alignment horizontal="center" vertical="center"/>
    </xf>
    <xf numFmtId="0" fontId="10" fillId="0" borderId="10" xfId="0" applyFont="1" applyBorder="1" applyAlignment="1">
      <alignment horizontal="center" vertical="center"/>
    </xf>
    <xf numFmtId="0" fontId="13" fillId="0" borderId="30" xfId="0" applyFont="1" applyFill="1" applyBorder="1" applyAlignment="1">
      <alignment vertical="center" wrapText="1"/>
    </xf>
    <xf numFmtId="0" fontId="13" fillId="0" borderId="31" xfId="0" applyFont="1" applyFill="1" applyBorder="1" applyAlignment="1">
      <alignment vertical="center" wrapText="1"/>
    </xf>
    <xf numFmtId="0" fontId="13" fillId="0" borderId="15" xfId="0" applyFont="1" applyFill="1" applyBorder="1" applyAlignment="1">
      <alignment vertical="center" wrapText="1"/>
    </xf>
  </cellXfs>
  <cellStyles count="4">
    <cellStyle name="百分比" xfId="3" builtinId="5"/>
    <cellStyle name="常规" xfId="0" builtinId="0"/>
    <cellStyle name="常规 4" xfId="1"/>
    <cellStyle name="超链接" xfId="2" builtinId="8"/>
  </cellStyles>
  <dxfs count="270">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B12"/>
  <sheetViews>
    <sheetView tabSelected="1" workbookViewId="0">
      <selection sqref="A1:B1"/>
    </sheetView>
  </sheetViews>
  <sheetFormatPr defaultRowHeight="13.5"/>
  <cols>
    <col min="1" max="1" width="8.625" style="6" customWidth="1"/>
    <col min="2" max="2" width="67.625" customWidth="1"/>
  </cols>
  <sheetData>
    <row r="1" spans="1:2" ht="51" customHeight="1">
      <c r="A1" s="125" t="s">
        <v>235</v>
      </c>
      <c r="B1" s="126"/>
    </row>
    <row r="2" spans="1:2" ht="15">
      <c r="A2" s="2" t="s">
        <v>236</v>
      </c>
      <c r="B2" s="7" t="s">
        <v>237</v>
      </c>
    </row>
    <row r="3" spans="1:2" ht="16.5">
      <c r="A3" s="3">
        <f t="shared" ref="A3:A8" si="0">ROW()-2</f>
        <v>1</v>
      </c>
      <c r="B3" s="8" t="s">
        <v>238</v>
      </c>
    </row>
    <row r="4" spans="1:2" ht="16.5">
      <c r="A4" s="3">
        <f t="shared" si="0"/>
        <v>2</v>
      </c>
      <c r="B4" s="8" t="s">
        <v>239</v>
      </c>
    </row>
    <row r="5" spans="1:2" ht="16.5">
      <c r="A5" s="3">
        <f t="shared" si="0"/>
        <v>3</v>
      </c>
      <c r="B5" s="8" t="s">
        <v>240</v>
      </c>
    </row>
    <row r="6" spans="1:2" ht="16.5">
      <c r="A6" s="3">
        <f t="shared" si="0"/>
        <v>4</v>
      </c>
      <c r="B6" s="8" t="s">
        <v>241</v>
      </c>
    </row>
    <row r="7" spans="1:2" ht="16.5">
      <c r="A7" s="3">
        <f t="shared" si="0"/>
        <v>5</v>
      </c>
      <c r="B7" s="8" t="s">
        <v>242</v>
      </c>
    </row>
    <row r="8" spans="1:2" ht="16.5">
      <c r="A8" s="3">
        <f t="shared" si="0"/>
        <v>6</v>
      </c>
      <c r="B8" s="8" t="s">
        <v>243</v>
      </c>
    </row>
    <row r="9" spans="1:2" ht="17.25" thickBot="1">
      <c r="A9" s="4">
        <f>ROW()-2</f>
        <v>7</v>
      </c>
      <c r="B9" s="9" t="s">
        <v>244</v>
      </c>
    </row>
    <row r="10" spans="1:2">
      <c r="A10"/>
    </row>
    <row r="11" spans="1:2">
      <c r="A11"/>
    </row>
    <row r="12" spans="1:2" ht="16.5">
      <c r="A12" s="5"/>
      <c r="B12" s="1"/>
    </row>
  </sheetData>
  <mergeCells count="1">
    <mergeCell ref="A1:B1"/>
  </mergeCells>
  <phoneticPr fontId="2" type="noConversion"/>
  <hyperlinks>
    <hyperlink ref="B3" location="'OR02-人身保险公司销售、承保业务线的操作风险'!A1" display="OR02-人身保险公司销售、承保业务线的操作风险"/>
    <hyperlink ref="B4" location="'OR06-人身保险公司理赔、保全业务线的操作风险 '!A1" display="OR06-人身保险公司理赔、保全业务线的操作风险 "/>
    <hyperlink ref="B5" location="'OR10-保险公司资金运用业务线操作风险'!A1" display="OR10-保险公司资金运用业务线操作风险"/>
    <hyperlink ref="B6" location="'OR12-保险公司财务管理操作风险'!A1" display="OR12-保险公司财务管理操作风险"/>
    <hyperlink ref="B7" location="'OR15-人身保险公司准备金、再保险业务线操作风险'!A1" display="OR15-人身保险公司准备金、再保险业务线操作风险"/>
    <hyperlink ref="B8" location="'OR18-保险公司合规风险'!A1" display="OR18-保险公司合规风险"/>
    <hyperlink ref="B9" location="'RR01-保险公司声誉风险'!A1" display="RR01-保险公司声誉风险"/>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37"/>
  <sheetViews>
    <sheetView workbookViewId="0">
      <pane xSplit="2" ySplit="3" topLeftCell="C4" activePane="bottomRight" state="frozen"/>
      <selection pane="topRight" activeCell="C1" sqref="C1"/>
      <selection pane="bottomLeft" activeCell="A4" sqref="A4"/>
      <selection pane="bottomRight" activeCell="G3" sqref="G3"/>
    </sheetView>
  </sheetViews>
  <sheetFormatPr defaultColWidth="9" defaultRowHeight="18.75" outlineLevelCol="1"/>
  <cols>
    <col min="1" max="1" width="4.625" style="32" customWidth="1"/>
    <col min="2" max="2" width="40.875" style="115" customWidth="1"/>
    <col min="3" max="3" width="28.5" style="116" customWidth="1" outlineLevel="1"/>
    <col min="4" max="4" width="23.125" style="116" customWidth="1" outlineLevel="1"/>
    <col min="5" max="6" width="21" style="117" bestFit="1" customWidth="1"/>
    <col min="7" max="7" width="11.875" style="117" bestFit="1" customWidth="1"/>
    <col min="8" max="8" width="14.25" style="117" customWidth="1"/>
    <col min="9" max="9" width="18.375" style="19" customWidth="1"/>
    <col min="10" max="10" width="11.5" style="19" customWidth="1"/>
    <col min="11" max="11" width="18.875" style="19" hidden="1" customWidth="1"/>
    <col min="12" max="12" width="39.125" style="19" hidden="1" customWidth="1"/>
    <col min="13" max="13" width="30.25" style="19" hidden="1" customWidth="1"/>
    <col min="14" max="14" width="22.375" style="19" customWidth="1"/>
    <col min="15" max="16384" width="9" style="19"/>
  </cols>
  <sheetData>
    <row r="1" spans="1:19" ht="51" customHeight="1">
      <c r="A1" s="135" t="s">
        <v>0</v>
      </c>
      <c r="B1" s="136"/>
      <c r="C1" s="137"/>
      <c r="D1" s="137"/>
      <c r="E1" s="137"/>
      <c r="F1" s="138"/>
      <c r="G1" s="12"/>
      <c r="H1" s="12"/>
    </row>
    <row r="2" spans="1:19" ht="21" customHeight="1">
      <c r="A2" s="109"/>
      <c r="B2" s="118"/>
      <c r="C2" s="75"/>
      <c r="D2" s="75"/>
      <c r="E2" s="76"/>
      <c r="F2" s="76"/>
      <c r="G2" s="12"/>
      <c r="H2" s="12"/>
    </row>
    <row r="3" spans="1:19">
      <c r="A3" s="80" t="s">
        <v>233</v>
      </c>
      <c r="B3" s="81" t="s">
        <v>232</v>
      </c>
      <c r="C3" s="84" t="s">
        <v>276</v>
      </c>
      <c r="D3" s="84" t="s">
        <v>277</v>
      </c>
      <c r="E3" s="101" t="s">
        <v>540</v>
      </c>
      <c r="F3" s="84" t="s">
        <v>557</v>
      </c>
      <c r="G3" s="101" t="s">
        <v>538</v>
      </c>
      <c r="H3" s="83" t="s">
        <v>539</v>
      </c>
      <c r="I3" s="83" t="s">
        <v>541</v>
      </c>
      <c r="J3" s="119" t="s">
        <v>246</v>
      </c>
      <c r="N3" s="119" t="s">
        <v>493</v>
      </c>
      <c r="O3" s="119" t="s">
        <v>486</v>
      </c>
      <c r="P3" s="119" t="s">
        <v>487</v>
      </c>
      <c r="Q3" s="119" t="s">
        <v>488</v>
      </c>
      <c r="R3" s="119" t="s">
        <v>489</v>
      </c>
      <c r="S3" s="119" t="s">
        <v>490</v>
      </c>
    </row>
    <row r="4" spans="1:19">
      <c r="A4" s="69">
        <v>1</v>
      </c>
      <c r="B4" s="120" t="s">
        <v>1</v>
      </c>
      <c r="C4" s="127" t="s">
        <v>278</v>
      </c>
      <c r="D4" s="127" t="s">
        <v>279</v>
      </c>
      <c r="E4" s="112"/>
      <c r="F4" s="112"/>
      <c r="G4" s="18">
        <f>IF(AND(E4=0,F4&lt;&gt;0),1,IF(AND(E4=0,F4=0),0,F4/E4-1))</f>
        <v>0</v>
      </c>
      <c r="H4" s="112"/>
      <c r="I4" s="15"/>
      <c r="J4" s="15"/>
      <c r="K4" s="15"/>
      <c r="L4" s="15"/>
      <c r="M4" s="15"/>
      <c r="N4" s="15"/>
      <c r="O4" s="15"/>
      <c r="P4" s="15"/>
      <c r="Q4" s="15"/>
      <c r="R4" s="15"/>
      <c r="S4" s="15"/>
    </row>
    <row r="5" spans="1:19">
      <c r="A5" s="68"/>
      <c r="B5" s="121" t="s">
        <v>513</v>
      </c>
      <c r="C5" s="130"/>
      <c r="D5" s="130"/>
      <c r="E5" s="87"/>
      <c r="F5" s="87"/>
      <c r="G5" s="18">
        <f t="shared" ref="G5:G37" si="0">IF(AND(E5=0,F5&lt;&gt;0),1,IF(AND(E5=0,F5=0),0,F5/E5-1))</f>
        <v>0</v>
      </c>
      <c r="H5" s="87"/>
      <c r="I5" s="15" t="s">
        <v>253</v>
      </c>
      <c r="J5" s="15"/>
      <c r="K5" s="15"/>
      <c r="L5" s="15"/>
      <c r="M5" s="15"/>
      <c r="N5" s="15" t="s">
        <v>494</v>
      </c>
      <c r="O5" s="15"/>
      <c r="P5" s="15"/>
      <c r="Q5" s="15"/>
      <c r="R5" s="15"/>
      <c r="S5" s="15"/>
    </row>
    <row r="6" spans="1:19">
      <c r="A6" s="68"/>
      <c r="B6" s="121" t="s">
        <v>514</v>
      </c>
      <c r="C6" s="130"/>
      <c r="D6" s="130"/>
      <c r="E6" s="87"/>
      <c r="F6" s="87"/>
      <c r="G6" s="18">
        <f t="shared" si="0"/>
        <v>0</v>
      </c>
      <c r="H6" s="87"/>
      <c r="I6" s="15" t="s">
        <v>253</v>
      </c>
      <c r="J6" s="15"/>
      <c r="K6" s="15"/>
      <c r="L6" s="15"/>
      <c r="M6" s="15"/>
      <c r="N6" s="15" t="s">
        <v>494</v>
      </c>
      <c r="O6" s="15"/>
      <c r="P6" s="15"/>
      <c r="Q6" s="15"/>
      <c r="R6" s="15"/>
      <c r="S6" s="15"/>
    </row>
    <row r="7" spans="1:19">
      <c r="A7" s="68"/>
      <c r="B7" s="121" t="s">
        <v>515</v>
      </c>
      <c r="C7" s="128"/>
      <c r="D7" s="128"/>
      <c r="E7" s="87"/>
      <c r="F7" s="87"/>
      <c r="G7" s="18">
        <f t="shared" si="0"/>
        <v>0</v>
      </c>
      <c r="H7" s="87"/>
      <c r="I7" s="15" t="s">
        <v>253</v>
      </c>
      <c r="J7" s="15"/>
      <c r="K7" s="15"/>
      <c r="L7" s="15"/>
      <c r="M7" s="15"/>
      <c r="N7" s="15" t="s">
        <v>494</v>
      </c>
      <c r="O7" s="15"/>
      <c r="P7" s="15"/>
      <c r="Q7" s="15"/>
      <c r="R7" s="15"/>
      <c r="S7" s="15"/>
    </row>
    <row r="8" spans="1:19">
      <c r="A8" s="69">
        <v>2</v>
      </c>
      <c r="B8" s="120" t="s">
        <v>516</v>
      </c>
      <c r="C8" s="127" t="s">
        <v>280</v>
      </c>
      <c r="D8" s="127" t="s">
        <v>281</v>
      </c>
      <c r="E8" s="112"/>
      <c r="F8" s="112"/>
      <c r="G8" s="18">
        <f t="shared" si="0"/>
        <v>0</v>
      </c>
      <c r="H8" s="112"/>
      <c r="I8" s="15"/>
      <c r="J8" s="15"/>
      <c r="K8" s="15"/>
      <c r="L8" s="15"/>
      <c r="M8" s="15"/>
      <c r="N8" s="15"/>
      <c r="O8" s="15"/>
      <c r="P8" s="15"/>
      <c r="Q8" s="15"/>
      <c r="R8" s="15"/>
      <c r="S8" s="15"/>
    </row>
    <row r="9" spans="1:19">
      <c r="A9" s="68"/>
      <c r="B9" s="121" t="s">
        <v>517</v>
      </c>
      <c r="C9" s="130"/>
      <c r="D9" s="130"/>
      <c r="E9" s="87"/>
      <c r="F9" s="87"/>
      <c r="G9" s="18">
        <f t="shared" si="0"/>
        <v>0</v>
      </c>
      <c r="H9" s="87"/>
      <c r="I9" s="15" t="s">
        <v>254</v>
      </c>
      <c r="J9" s="15"/>
      <c r="K9" s="15"/>
      <c r="L9" s="15"/>
      <c r="M9" s="15"/>
      <c r="N9" s="15"/>
      <c r="O9" s="15"/>
      <c r="P9" s="15"/>
      <c r="Q9" s="15"/>
      <c r="R9" s="15"/>
      <c r="S9" s="15"/>
    </row>
    <row r="10" spans="1:19">
      <c r="A10" s="68"/>
      <c r="B10" s="121" t="s">
        <v>518</v>
      </c>
      <c r="C10" s="128"/>
      <c r="D10" s="128"/>
      <c r="E10" s="87"/>
      <c r="F10" s="87"/>
      <c r="G10" s="18">
        <f t="shared" si="0"/>
        <v>0</v>
      </c>
      <c r="H10" s="87"/>
      <c r="I10" s="15" t="s">
        <v>254</v>
      </c>
      <c r="J10" s="15"/>
      <c r="K10" s="15"/>
      <c r="L10" s="15"/>
      <c r="M10" s="15"/>
      <c r="N10" s="15"/>
      <c r="O10" s="15"/>
      <c r="P10" s="15"/>
      <c r="Q10" s="15"/>
      <c r="R10" s="15"/>
      <c r="S10" s="15"/>
    </row>
    <row r="11" spans="1:19">
      <c r="A11" s="69">
        <v>3</v>
      </c>
      <c r="B11" s="122" t="s">
        <v>519</v>
      </c>
      <c r="C11" s="127" t="s">
        <v>282</v>
      </c>
      <c r="D11" s="127" t="s">
        <v>283</v>
      </c>
      <c r="E11" s="112"/>
      <c r="F11" s="112"/>
      <c r="G11" s="18">
        <f t="shared" si="0"/>
        <v>0</v>
      </c>
      <c r="H11" s="112"/>
      <c r="I11" s="15"/>
      <c r="J11" s="15"/>
      <c r="K11" s="15"/>
      <c r="L11" s="15"/>
      <c r="M11" s="15"/>
      <c r="N11" s="15"/>
      <c r="O11" s="15"/>
      <c r="P11" s="15"/>
      <c r="Q11" s="15"/>
      <c r="R11" s="15"/>
      <c r="S11" s="15"/>
    </row>
    <row r="12" spans="1:19">
      <c r="A12" s="68"/>
      <c r="B12" s="121" t="s">
        <v>515</v>
      </c>
      <c r="C12" s="130"/>
      <c r="D12" s="130"/>
      <c r="E12" s="87"/>
      <c r="F12" s="87"/>
      <c r="G12" s="18">
        <f t="shared" si="0"/>
        <v>0</v>
      </c>
      <c r="H12" s="87"/>
      <c r="I12" s="15" t="s">
        <v>253</v>
      </c>
      <c r="J12" s="15"/>
      <c r="K12" s="15"/>
      <c r="L12" s="15"/>
      <c r="M12" s="15"/>
      <c r="N12" s="15" t="s">
        <v>494</v>
      </c>
      <c r="O12" s="15"/>
      <c r="P12" s="15"/>
      <c r="Q12" s="15"/>
      <c r="R12" s="15"/>
      <c r="S12" s="15"/>
    </row>
    <row r="13" spans="1:19">
      <c r="A13" s="68"/>
      <c r="B13" s="121" t="s">
        <v>520</v>
      </c>
      <c r="C13" s="128"/>
      <c r="D13" s="128"/>
      <c r="E13" s="87"/>
      <c r="F13" s="87"/>
      <c r="G13" s="18">
        <f t="shared" si="0"/>
        <v>0</v>
      </c>
      <c r="H13" s="87"/>
      <c r="I13" s="15" t="s">
        <v>253</v>
      </c>
      <c r="J13" s="15"/>
      <c r="K13" s="15"/>
      <c r="L13" s="15"/>
      <c r="M13" s="15"/>
      <c r="N13" s="15" t="s">
        <v>494</v>
      </c>
      <c r="O13" s="15"/>
      <c r="P13" s="15"/>
      <c r="Q13" s="15"/>
      <c r="R13" s="15"/>
      <c r="S13" s="15"/>
    </row>
    <row r="14" spans="1:19" ht="56.25">
      <c r="A14" s="69">
        <v>4</v>
      </c>
      <c r="B14" s="120" t="s">
        <v>2</v>
      </c>
      <c r="C14" s="127" t="s">
        <v>284</v>
      </c>
      <c r="D14" s="127" t="s">
        <v>285</v>
      </c>
      <c r="E14" s="87"/>
      <c r="F14" s="87"/>
      <c r="G14" s="18">
        <f t="shared" si="0"/>
        <v>0</v>
      </c>
      <c r="H14" s="87"/>
      <c r="I14" s="15" t="s">
        <v>253</v>
      </c>
      <c r="J14" s="15"/>
      <c r="K14" s="15"/>
      <c r="L14" s="15"/>
      <c r="M14" s="15"/>
      <c r="N14" s="28" t="s">
        <v>496</v>
      </c>
      <c r="O14" s="15"/>
      <c r="P14" s="15"/>
      <c r="Q14" s="15"/>
      <c r="R14" s="15"/>
      <c r="S14" s="15"/>
    </row>
    <row r="15" spans="1:19">
      <c r="A15" s="69">
        <v>5</v>
      </c>
      <c r="B15" s="120" t="s">
        <v>508</v>
      </c>
      <c r="C15" s="128"/>
      <c r="D15" s="128"/>
      <c r="E15" s="99"/>
      <c r="F15" s="99"/>
      <c r="G15" s="18">
        <f t="shared" si="0"/>
        <v>0</v>
      </c>
      <c r="H15" s="99"/>
      <c r="I15" s="15" t="s">
        <v>258</v>
      </c>
      <c r="J15" s="15"/>
      <c r="K15" s="15"/>
      <c r="L15" s="15"/>
      <c r="M15" s="15"/>
      <c r="N15" s="15"/>
      <c r="O15" s="15"/>
      <c r="P15" s="15"/>
      <c r="Q15" s="15"/>
      <c r="R15" s="15"/>
      <c r="S15" s="15"/>
    </row>
    <row r="16" spans="1:19">
      <c r="A16" s="69">
        <v>6</v>
      </c>
      <c r="B16" s="120" t="s">
        <v>521</v>
      </c>
      <c r="C16" s="127" t="s">
        <v>286</v>
      </c>
      <c r="D16" s="127" t="s">
        <v>287</v>
      </c>
      <c r="E16" s="112"/>
      <c r="F16" s="112"/>
      <c r="G16" s="18">
        <f t="shared" si="0"/>
        <v>0</v>
      </c>
      <c r="H16" s="112"/>
      <c r="I16" s="15"/>
      <c r="J16" s="15"/>
      <c r="K16" s="15"/>
      <c r="L16" s="15"/>
      <c r="M16" s="15"/>
      <c r="N16" s="15"/>
      <c r="O16" s="15"/>
      <c r="P16" s="15"/>
      <c r="Q16" s="15"/>
      <c r="R16" s="15"/>
      <c r="S16" s="15"/>
    </row>
    <row r="17" spans="1:19">
      <c r="A17" s="68"/>
      <c r="B17" s="121" t="s">
        <v>522</v>
      </c>
      <c r="C17" s="130"/>
      <c r="D17" s="130"/>
      <c r="E17" s="87"/>
      <c r="F17" s="87"/>
      <c r="G17" s="18">
        <f t="shared" si="0"/>
        <v>0</v>
      </c>
      <c r="H17" s="87"/>
      <c r="I17" s="15" t="s">
        <v>254</v>
      </c>
      <c r="J17" s="15"/>
      <c r="K17" s="15"/>
      <c r="L17" s="15"/>
      <c r="M17" s="15"/>
      <c r="N17" s="15" t="s">
        <v>495</v>
      </c>
      <c r="O17" s="15"/>
      <c r="P17" s="15"/>
      <c r="Q17" s="15"/>
      <c r="R17" s="15"/>
      <c r="S17" s="15"/>
    </row>
    <row r="18" spans="1:19">
      <c r="A18" s="68"/>
      <c r="B18" s="121" t="s">
        <v>523</v>
      </c>
      <c r="C18" s="128"/>
      <c r="D18" s="128"/>
      <c r="E18" s="87"/>
      <c r="F18" s="87"/>
      <c r="G18" s="18">
        <f t="shared" si="0"/>
        <v>0</v>
      </c>
      <c r="H18" s="87"/>
      <c r="I18" s="15" t="s">
        <v>254</v>
      </c>
      <c r="J18" s="15"/>
      <c r="K18" s="15"/>
      <c r="L18" s="15"/>
      <c r="M18" s="15"/>
      <c r="N18" s="15" t="s">
        <v>495</v>
      </c>
      <c r="O18" s="15"/>
      <c r="P18" s="15"/>
      <c r="Q18" s="15"/>
      <c r="R18" s="15"/>
      <c r="S18" s="15"/>
    </row>
    <row r="19" spans="1:19">
      <c r="A19" s="69">
        <v>7</v>
      </c>
      <c r="B19" s="120" t="s">
        <v>524</v>
      </c>
      <c r="C19" s="127" t="s">
        <v>288</v>
      </c>
      <c r="D19" s="127" t="s">
        <v>289</v>
      </c>
      <c r="E19" s="112"/>
      <c r="F19" s="112"/>
      <c r="G19" s="18">
        <f t="shared" si="0"/>
        <v>0</v>
      </c>
      <c r="H19" s="112"/>
      <c r="I19" s="15"/>
      <c r="J19" s="15"/>
      <c r="K19" s="15"/>
      <c r="L19" s="15"/>
      <c r="M19" s="15"/>
      <c r="N19" s="15"/>
      <c r="O19" s="15"/>
      <c r="P19" s="15"/>
      <c r="Q19" s="15"/>
      <c r="R19" s="15"/>
      <c r="S19" s="15"/>
    </row>
    <row r="20" spans="1:19">
      <c r="A20" s="68"/>
      <c r="B20" s="121" t="s">
        <v>525</v>
      </c>
      <c r="C20" s="130"/>
      <c r="D20" s="130"/>
      <c r="E20" s="92"/>
      <c r="F20" s="92"/>
      <c r="G20" s="18">
        <f t="shared" si="0"/>
        <v>0</v>
      </c>
      <c r="H20" s="92"/>
      <c r="I20" s="15" t="s">
        <v>254</v>
      </c>
      <c r="J20" s="15"/>
      <c r="K20" s="15"/>
      <c r="L20" s="15"/>
      <c r="M20" s="15"/>
      <c r="N20" s="15" t="s">
        <v>495</v>
      </c>
      <c r="O20" s="15"/>
      <c r="P20" s="15"/>
      <c r="Q20" s="15"/>
      <c r="R20" s="15"/>
      <c r="S20" s="15"/>
    </row>
    <row r="21" spans="1:19">
      <c r="A21" s="68"/>
      <c r="B21" s="123" t="s">
        <v>526</v>
      </c>
      <c r="C21" s="128"/>
      <c r="D21" s="128"/>
      <c r="E21" s="92"/>
      <c r="F21" s="92"/>
      <c r="G21" s="18">
        <f t="shared" si="0"/>
        <v>0</v>
      </c>
      <c r="H21" s="92"/>
      <c r="I21" s="15" t="s">
        <v>254</v>
      </c>
      <c r="J21" s="15"/>
      <c r="K21" s="15"/>
      <c r="L21" s="15"/>
      <c r="M21" s="15"/>
      <c r="N21" s="15" t="s">
        <v>495</v>
      </c>
      <c r="O21" s="15"/>
      <c r="P21" s="15"/>
      <c r="Q21" s="15"/>
      <c r="R21" s="15"/>
      <c r="S21" s="15"/>
    </row>
    <row r="22" spans="1:19" ht="112.5">
      <c r="A22" s="69">
        <v>8</v>
      </c>
      <c r="B22" s="113" t="s">
        <v>527</v>
      </c>
      <c r="C22" s="96" t="s">
        <v>290</v>
      </c>
      <c r="D22" s="96" t="s">
        <v>291</v>
      </c>
      <c r="E22" s="87"/>
      <c r="F22" s="87"/>
      <c r="G22" s="18">
        <f t="shared" si="0"/>
        <v>0</v>
      </c>
      <c r="H22" s="87"/>
      <c r="I22" s="15" t="s">
        <v>259</v>
      </c>
      <c r="J22" s="28"/>
      <c r="K22" s="15"/>
      <c r="L22" s="15"/>
      <c r="M22" s="15"/>
      <c r="N22" s="15"/>
      <c r="O22" s="15"/>
      <c r="P22" s="15"/>
      <c r="Q22" s="15"/>
      <c r="R22" s="15"/>
      <c r="S22" s="15"/>
    </row>
    <row r="23" spans="1:19" ht="93.75">
      <c r="A23" s="69">
        <v>9</v>
      </c>
      <c r="B23" s="113" t="s">
        <v>528</v>
      </c>
      <c r="C23" s="96" t="s">
        <v>292</v>
      </c>
      <c r="D23" s="96" t="s">
        <v>293</v>
      </c>
      <c r="E23" s="87"/>
      <c r="F23" s="87"/>
      <c r="G23" s="18">
        <f t="shared" si="0"/>
        <v>0</v>
      </c>
      <c r="H23" s="87"/>
      <c r="I23" s="15" t="s">
        <v>259</v>
      </c>
      <c r="J23" s="28"/>
      <c r="K23" s="15"/>
      <c r="L23" s="15"/>
      <c r="M23" s="15"/>
      <c r="N23" s="15"/>
      <c r="O23" s="15"/>
      <c r="P23" s="15"/>
      <c r="Q23" s="15"/>
      <c r="R23" s="15"/>
      <c r="S23" s="15"/>
    </row>
    <row r="24" spans="1:19">
      <c r="A24" s="69">
        <v>10</v>
      </c>
      <c r="B24" s="113" t="s">
        <v>529</v>
      </c>
      <c r="C24" s="127" t="s">
        <v>294</v>
      </c>
      <c r="D24" s="127" t="s">
        <v>295</v>
      </c>
      <c r="E24" s="87" t="s">
        <v>247</v>
      </c>
      <c r="F24" s="87" t="s">
        <v>247</v>
      </c>
      <c r="G24" s="18" t="e">
        <f t="shared" si="0"/>
        <v>#VALUE!</v>
      </c>
      <c r="H24" s="87"/>
      <c r="I24" s="15"/>
      <c r="J24" s="15"/>
      <c r="K24" s="15"/>
      <c r="L24" s="15"/>
      <c r="M24" s="15"/>
      <c r="N24" s="15"/>
      <c r="O24" s="15"/>
      <c r="P24" s="15"/>
      <c r="Q24" s="15"/>
      <c r="R24" s="15"/>
      <c r="S24" s="15"/>
    </row>
    <row r="25" spans="1:19">
      <c r="A25" s="68"/>
      <c r="B25" s="123" t="s">
        <v>530</v>
      </c>
      <c r="C25" s="130"/>
      <c r="D25" s="130"/>
      <c r="E25" s="87" t="s">
        <v>247</v>
      </c>
      <c r="F25" s="87" t="s">
        <v>247</v>
      </c>
      <c r="G25" s="18" t="e">
        <f t="shared" si="0"/>
        <v>#VALUE!</v>
      </c>
      <c r="H25" s="87"/>
      <c r="I25" s="15"/>
      <c r="J25" s="15"/>
      <c r="K25" s="15"/>
      <c r="L25" s="15"/>
      <c r="M25" s="15"/>
      <c r="N25" s="15"/>
      <c r="O25" s="15"/>
      <c r="P25" s="15"/>
      <c r="Q25" s="15"/>
      <c r="R25" s="15"/>
      <c r="S25" s="15"/>
    </row>
    <row r="26" spans="1:19">
      <c r="A26" s="68"/>
      <c r="B26" s="123" t="s">
        <v>531</v>
      </c>
      <c r="C26" s="128"/>
      <c r="D26" s="128"/>
      <c r="E26" s="87" t="s">
        <v>247</v>
      </c>
      <c r="F26" s="87" t="s">
        <v>247</v>
      </c>
      <c r="G26" s="18" t="e">
        <f t="shared" si="0"/>
        <v>#VALUE!</v>
      </c>
      <c r="H26" s="87"/>
      <c r="I26" s="15"/>
      <c r="J26" s="15"/>
      <c r="K26" s="15"/>
      <c r="L26" s="15"/>
      <c r="M26" s="15"/>
      <c r="N26" s="15"/>
      <c r="O26" s="15"/>
      <c r="P26" s="15"/>
      <c r="Q26" s="15"/>
      <c r="R26" s="15"/>
      <c r="S26" s="15"/>
    </row>
    <row r="27" spans="1:19" ht="112.5">
      <c r="A27" s="69">
        <v>11</v>
      </c>
      <c r="B27" s="113" t="s">
        <v>532</v>
      </c>
      <c r="C27" s="96" t="s">
        <v>296</v>
      </c>
      <c r="D27" s="96" t="s">
        <v>293</v>
      </c>
      <c r="E27" s="87"/>
      <c r="F27" s="87"/>
      <c r="G27" s="18">
        <f t="shared" si="0"/>
        <v>0</v>
      </c>
      <c r="H27" s="87"/>
      <c r="I27" s="15" t="s">
        <v>491</v>
      </c>
      <c r="J27" s="15"/>
      <c r="K27" s="15"/>
      <c r="L27" s="15"/>
      <c r="M27" s="15"/>
      <c r="N27" s="28" t="s">
        <v>497</v>
      </c>
      <c r="O27" s="15"/>
      <c r="P27" s="15"/>
      <c r="Q27" s="15"/>
      <c r="R27" s="15"/>
      <c r="S27" s="15"/>
    </row>
    <row r="28" spans="1:19" ht="93.75">
      <c r="A28" s="69">
        <v>12</v>
      </c>
      <c r="B28" s="113" t="s">
        <v>533</v>
      </c>
      <c r="C28" s="96" t="s">
        <v>297</v>
      </c>
      <c r="D28" s="96" t="s">
        <v>293</v>
      </c>
      <c r="E28" s="92"/>
      <c r="F28" s="92"/>
      <c r="G28" s="18">
        <f t="shared" si="0"/>
        <v>0</v>
      </c>
      <c r="H28" s="92"/>
      <c r="I28" s="15" t="s">
        <v>491</v>
      </c>
      <c r="J28" s="15"/>
      <c r="K28" s="15"/>
      <c r="L28" s="15"/>
      <c r="M28" s="15"/>
      <c r="N28" s="28" t="s">
        <v>497</v>
      </c>
      <c r="O28" s="15"/>
      <c r="P28" s="15"/>
      <c r="Q28" s="15"/>
      <c r="R28" s="15"/>
      <c r="S28" s="15"/>
    </row>
    <row r="29" spans="1:19" ht="112.5">
      <c r="A29" s="69">
        <v>13</v>
      </c>
      <c r="B29" s="113" t="s">
        <v>534</v>
      </c>
      <c r="C29" s="96" t="s">
        <v>298</v>
      </c>
      <c r="D29" s="96" t="s">
        <v>293</v>
      </c>
      <c r="E29" s="92"/>
      <c r="F29" s="92"/>
      <c r="G29" s="18">
        <f t="shared" si="0"/>
        <v>0</v>
      </c>
      <c r="H29" s="92"/>
      <c r="I29" s="15" t="s">
        <v>256</v>
      </c>
      <c r="J29" s="15"/>
      <c r="K29" s="15"/>
      <c r="L29" s="15"/>
      <c r="M29" s="15"/>
      <c r="N29" s="28" t="s">
        <v>497</v>
      </c>
      <c r="O29" s="15"/>
      <c r="P29" s="15"/>
      <c r="Q29" s="15"/>
      <c r="R29" s="15"/>
      <c r="S29" s="15"/>
    </row>
    <row r="30" spans="1:19" ht="93.75">
      <c r="A30" s="69">
        <v>14</v>
      </c>
      <c r="B30" s="113" t="s">
        <v>535</v>
      </c>
      <c r="C30" s="96" t="s">
        <v>299</v>
      </c>
      <c r="D30" s="96" t="s">
        <v>293</v>
      </c>
      <c r="E30" s="92"/>
      <c r="F30" s="92"/>
      <c r="G30" s="18">
        <f t="shared" si="0"/>
        <v>0</v>
      </c>
      <c r="H30" s="92"/>
      <c r="I30" s="15" t="s">
        <v>256</v>
      </c>
      <c r="J30" s="15"/>
      <c r="K30" s="15"/>
      <c r="L30" s="15"/>
      <c r="M30" s="15"/>
      <c r="N30" s="28" t="s">
        <v>497</v>
      </c>
      <c r="O30" s="15"/>
      <c r="P30" s="15"/>
      <c r="Q30" s="15"/>
      <c r="R30" s="15"/>
      <c r="S30" s="15"/>
    </row>
    <row r="31" spans="1:19">
      <c r="A31" s="69">
        <v>15</v>
      </c>
      <c r="B31" s="113" t="s">
        <v>536</v>
      </c>
      <c r="C31" s="131" t="s">
        <v>300</v>
      </c>
      <c r="D31" s="133" t="s">
        <v>301</v>
      </c>
      <c r="E31" s="97"/>
      <c r="F31" s="97"/>
      <c r="G31" s="18">
        <f>IF((F31=E31)=TRUE,0,1)</f>
        <v>0</v>
      </c>
      <c r="H31" s="97"/>
      <c r="I31" s="15" t="s">
        <v>492</v>
      </c>
      <c r="J31" s="15"/>
      <c r="K31" s="15" t="s">
        <v>3</v>
      </c>
      <c r="L31" s="15" t="s">
        <v>4</v>
      </c>
      <c r="M31" s="15"/>
      <c r="N31" s="15"/>
      <c r="O31" s="15"/>
      <c r="P31" s="15"/>
      <c r="Q31" s="15"/>
      <c r="R31" s="15"/>
      <c r="S31" s="15"/>
    </row>
    <row r="32" spans="1:19">
      <c r="A32" s="69">
        <v>16</v>
      </c>
      <c r="B32" s="113" t="s">
        <v>5</v>
      </c>
      <c r="C32" s="132"/>
      <c r="D32" s="134"/>
      <c r="E32" s="97"/>
      <c r="F32" s="97"/>
      <c r="G32" s="18">
        <f>IF((F32=E32)=TRUE,0,1)</f>
        <v>0</v>
      </c>
      <c r="H32" s="97"/>
      <c r="I32" s="15" t="s">
        <v>492</v>
      </c>
      <c r="J32" s="15"/>
      <c r="K32" s="15" t="s">
        <v>6</v>
      </c>
      <c r="L32" s="15" t="s">
        <v>7</v>
      </c>
      <c r="M32" s="15"/>
      <c r="N32" s="15"/>
      <c r="O32" s="15"/>
      <c r="P32" s="15"/>
      <c r="Q32" s="15"/>
      <c r="R32" s="15"/>
      <c r="S32" s="15"/>
    </row>
    <row r="33" spans="1:19">
      <c r="A33" s="69">
        <v>17</v>
      </c>
      <c r="B33" s="113" t="s">
        <v>8</v>
      </c>
      <c r="C33" s="127" t="s">
        <v>302</v>
      </c>
      <c r="D33" s="127" t="s">
        <v>303</v>
      </c>
      <c r="E33" s="97"/>
      <c r="F33" s="97"/>
      <c r="G33" s="18">
        <f>IF((F33=E33)=TRUE,0,1)</f>
        <v>0</v>
      </c>
      <c r="H33" s="97"/>
      <c r="I33" s="15" t="s">
        <v>492</v>
      </c>
      <c r="J33" s="15"/>
      <c r="K33" s="15" t="s">
        <v>9</v>
      </c>
      <c r="L33" s="15" t="s">
        <v>10</v>
      </c>
      <c r="M33" s="15" t="s">
        <v>11</v>
      </c>
      <c r="N33" s="15"/>
      <c r="O33" s="15"/>
      <c r="P33" s="15"/>
      <c r="Q33" s="15"/>
      <c r="R33" s="15"/>
      <c r="S33" s="15"/>
    </row>
    <row r="34" spans="1:19">
      <c r="A34" s="69">
        <v>18</v>
      </c>
      <c r="B34" s="120" t="s">
        <v>12</v>
      </c>
      <c r="C34" s="128"/>
      <c r="D34" s="128"/>
      <c r="E34" s="97"/>
      <c r="F34" s="97"/>
      <c r="G34" s="18">
        <f>IF((F34=E34)=TRUE,0,1)</f>
        <v>0</v>
      </c>
      <c r="H34" s="97"/>
      <c r="I34" s="15" t="s">
        <v>492</v>
      </c>
      <c r="J34" s="15"/>
      <c r="K34" s="15" t="s">
        <v>13</v>
      </c>
      <c r="L34" s="15" t="s">
        <v>14</v>
      </c>
      <c r="M34" s="15" t="s">
        <v>15</v>
      </c>
      <c r="N34" s="15"/>
      <c r="O34" s="15"/>
      <c r="P34" s="15"/>
      <c r="Q34" s="15"/>
      <c r="R34" s="15"/>
      <c r="S34" s="15"/>
    </row>
    <row r="35" spans="1:19" ht="93.75">
      <c r="A35" s="69">
        <v>19</v>
      </c>
      <c r="B35" s="120" t="s">
        <v>16</v>
      </c>
      <c r="C35" s="96" t="s">
        <v>304</v>
      </c>
      <c r="D35" s="96" t="s">
        <v>305</v>
      </c>
      <c r="E35" s="87"/>
      <c r="F35" s="87"/>
      <c r="G35" s="18">
        <f t="shared" si="0"/>
        <v>0</v>
      </c>
      <c r="H35" s="87"/>
      <c r="I35" s="15" t="s">
        <v>492</v>
      </c>
      <c r="J35" s="15"/>
      <c r="K35" s="15"/>
      <c r="L35" s="15"/>
      <c r="M35" s="15"/>
      <c r="N35" s="15"/>
      <c r="O35" s="15"/>
      <c r="P35" s="15"/>
      <c r="Q35" s="15"/>
      <c r="R35" s="15"/>
      <c r="S35" s="15"/>
    </row>
    <row r="36" spans="1:19">
      <c r="A36" s="69">
        <v>20</v>
      </c>
      <c r="B36" s="120" t="s">
        <v>537</v>
      </c>
      <c r="C36" s="129" t="s">
        <v>306</v>
      </c>
      <c r="D36" s="129" t="s">
        <v>307</v>
      </c>
      <c r="E36" s="87"/>
      <c r="F36" s="87"/>
      <c r="G36" s="18">
        <f t="shared" si="0"/>
        <v>0</v>
      </c>
      <c r="H36" s="87"/>
      <c r="I36" s="15" t="s">
        <v>254</v>
      </c>
      <c r="J36" s="15"/>
      <c r="K36" s="15"/>
      <c r="L36" s="15"/>
      <c r="M36" s="15"/>
      <c r="N36" s="15" t="s">
        <v>495</v>
      </c>
      <c r="O36" s="15"/>
      <c r="P36" s="15"/>
      <c r="Q36" s="15"/>
      <c r="R36" s="15"/>
      <c r="S36" s="15"/>
    </row>
    <row r="37" spans="1:19" ht="19.5" thickBot="1">
      <c r="A37" s="69">
        <v>21</v>
      </c>
      <c r="B37" s="124" t="s">
        <v>508</v>
      </c>
      <c r="C37" s="128"/>
      <c r="D37" s="128"/>
      <c r="E37" s="99"/>
      <c r="F37" s="99"/>
      <c r="G37" s="18">
        <f t="shared" si="0"/>
        <v>0</v>
      </c>
      <c r="H37" s="99"/>
      <c r="I37" s="15" t="s">
        <v>542</v>
      </c>
      <c r="J37" s="15"/>
      <c r="K37" s="15"/>
      <c r="L37" s="15"/>
      <c r="M37" s="15"/>
      <c r="N37" s="15"/>
      <c r="O37" s="15"/>
      <c r="P37" s="15"/>
      <c r="Q37" s="15"/>
      <c r="R37" s="15"/>
      <c r="S37" s="15"/>
    </row>
  </sheetData>
  <mergeCells count="21">
    <mergeCell ref="A1:F1"/>
    <mergeCell ref="C4:C7"/>
    <mergeCell ref="D4:D7"/>
    <mergeCell ref="C8:C10"/>
    <mergeCell ref="D8:D10"/>
    <mergeCell ref="C11:C13"/>
    <mergeCell ref="D11:D13"/>
    <mergeCell ref="C14:C15"/>
    <mergeCell ref="D14:D15"/>
    <mergeCell ref="C16:C18"/>
    <mergeCell ref="D16:D18"/>
    <mergeCell ref="C33:C34"/>
    <mergeCell ref="D33:D34"/>
    <mergeCell ref="C36:C37"/>
    <mergeCell ref="D36:D37"/>
    <mergeCell ref="C19:C21"/>
    <mergeCell ref="D19:D21"/>
    <mergeCell ref="C24:C26"/>
    <mergeCell ref="D24:D26"/>
    <mergeCell ref="C31:C32"/>
    <mergeCell ref="D31:D32"/>
  </mergeCells>
  <phoneticPr fontId="8" type="noConversion"/>
  <conditionalFormatting sqref="G4:G37">
    <cfRule type="cellIs" dxfId="269" priority="2" stopIfTrue="1" operator="greaterThanOrEqual">
      <formula>0.3</formula>
    </cfRule>
    <cfRule type="cellIs" dxfId="268" priority="1" stopIfTrue="1" operator="lessThanOrEqual">
      <formula>-0.3</formula>
    </cfRule>
  </conditionalFormatting>
  <dataValidations count="4">
    <dataValidation type="list" allowBlank="1" showInputMessage="1" showErrorMessage="1" sqref="E34:F34">
      <formula1>$K$34:$M$34</formula1>
    </dataValidation>
    <dataValidation type="list" allowBlank="1" showInputMessage="1" showErrorMessage="1" sqref="E33:F33">
      <formula1>$K$33:$M$33</formula1>
    </dataValidation>
    <dataValidation type="list" allowBlank="1" showInputMessage="1" showErrorMessage="1" sqref="E32:F32">
      <formula1>$K$32:$L$32</formula1>
    </dataValidation>
    <dataValidation type="list" allowBlank="1" showInputMessage="1" showErrorMessage="1" sqref="E31:F31">
      <formula1>$K$31:$L$31</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J37"/>
  <sheetViews>
    <sheetView workbookViewId="0">
      <pane xSplit="2" ySplit="3" topLeftCell="C4" activePane="bottomRight" state="frozen"/>
      <selection pane="topRight" activeCell="C1" sqref="C1"/>
      <selection pane="bottomLeft" activeCell="A4" sqref="A4"/>
      <selection pane="bottomRight" activeCell="D7" sqref="D7:D10"/>
    </sheetView>
  </sheetViews>
  <sheetFormatPr defaultColWidth="9" defaultRowHeight="18.75" outlineLevelCol="1"/>
  <cols>
    <col min="1" max="1" width="4.625" style="32" customWidth="1"/>
    <col min="2" max="2" width="40.375" style="115" customWidth="1"/>
    <col min="3" max="3" width="27.625" style="116" customWidth="1" outlineLevel="1"/>
    <col min="4" max="4" width="24.625" style="116" customWidth="1" outlineLevel="1"/>
    <col min="5" max="5" width="12.875" style="117" customWidth="1"/>
    <col min="6" max="6" width="16.625" style="117" customWidth="1"/>
    <col min="7" max="7" width="12.125" style="117" customWidth="1"/>
    <col min="8" max="8" width="14.25" style="117" customWidth="1"/>
    <col min="9" max="9" width="17.5" style="19" bestFit="1" customWidth="1"/>
    <col min="10" max="10" width="15.125" style="19" customWidth="1"/>
    <col min="11" max="16384" width="9" style="19"/>
  </cols>
  <sheetData>
    <row r="1" spans="1:10" ht="51" customHeight="1">
      <c r="A1" s="139" t="s">
        <v>17</v>
      </c>
      <c r="B1" s="140"/>
      <c r="C1" s="140"/>
      <c r="D1" s="140"/>
      <c r="E1" s="140"/>
      <c r="F1" s="141"/>
      <c r="G1" s="12"/>
      <c r="H1" s="12"/>
    </row>
    <row r="2" spans="1:10" ht="21" customHeight="1">
      <c r="A2" s="109"/>
      <c r="B2" s="110"/>
      <c r="C2" s="75"/>
      <c r="D2" s="75"/>
      <c r="E2" s="76"/>
      <c r="F2" s="76"/>
      <c r="G2" s="12"/>
      <c r="H2" s="12"/>
    </row>
    <row r="3" spans="1:10" ht="37.5">
      <c r="A3" s="80" t="s">
        <v>233</v>
      </c>
      <c r="B3" s="81" t="s">
        <v>232</v>
      </c>
      <c r="C3" s="82" t="s">
        <v>308</v>
      </c>
      <c r="D3" s="82" t="s">
        <v>309</v>
      </c>
      <c r="E3" s="83" t="s">
        <v>540</v>
      </c>
      <c r="F3" s="84" t="s">
        <v>557</v>
      </c>
      <c r="G3" s="83" t="s">
        <v>538</v>
      </c>
      <c r="H3" s="83" t="s">
        <v>539</v>
      </c>
      <c r="I3" s="83" t="s">
        <v>541</v>
      </c>
      <c r="J3" s="83" t="s">
        <v>246</v>
      </c>
    </row>
    <row r="4" spans="1:10" ht="37.5">
      <c r="A4" s="14">
        <v>1</v>
      </c>
      <c r="B4" s="111" t="s">
        <v>18</v>
      </c>
      <c r="C4" s="127" t="s">
        <v>310</v>
      </c>
      <c r="D4" s="127" t="s">
        <v>311</v>
      </c>
      <c r="E4" s="112"/>
      <c r="F4" s="112"/>
      <c r="G4" s="18">
        <f t="shared" ref="G4:G21" si="0">IF(AND(E4=0,F4&lt;&gt;0),1,IF(AND(E4=0,F4=0),0,F4/E4-1))</f>
        <v>0</v>
      </c>
      <c r="H4" s="112"/>
      <c r="I4" s="15"/>
      <c r="J4" s="15"/>
    </row>
    <row r="5" spans="1:10" ht="37.5">
      <c r="A5" s="35"/>
      <c r="B5" s="96" t="s">
        <v>19</v>
      </c>
      <c r="C5" s="130"/>
      <c r="D5" s="130"/>
      <c r="E5" s="87"/>
      <c r="F5" s="87"/>
      <c r="G5" s="18">
        <f t="shared" si="0"/>
        <v>0</v>
      </c>
      <c r="H5" s="87"/>
      <c r="I5" s="15" t="s">
        <v>254</v>
      </c>
      <c r="J5" s="15"/>
    </row>
    <row r="6" spans="1:10">
      <c r="A6" s="35"/>
      <c r="B6" s="96" t="s">
        <v>20</v>
      </c>
      <c r="C6" s="128"/>
      <c r="D6" s="128"/>
      <c r="E6" s="87"/>
      <c r="F6" s="87"/>
      <c r="G6" s="18">
        <f t="shared" si="0"/>
        <v>0</v>
      </c>
      <c r="H6" s="87"/>
      <c r="I6" s="15" t="s">
        <v>254</v>
      </c>
      <c r="J6" s="15"/>
    </row>
    <row r="7" spans="1:10" ht="56.25">
      <c r="A7" s="14">
        <v>2</v>
      </c>
      <c r="B7" s="111" t="s">
        <v>21</v>
      </c>
      <c r="C7" s="127" t="s">
        <v>312</v>
      </c>
      <c r="D7" s="127" t="s">
        <v>311</v>
      </c>
      <c r="E7" s="112"/>
      <c r="F7" s="112"/>
      <c r="G7" s="18">
        <f t="shared" si="0"/>
        <v>0</v>
      </c>
      <c r="H7" s="87"/>
      <c r="I7" s="15"/>
      <c r="J7" s="15"/>
    </row>
    <row r="8" spans="1:10" ht="37.5">
      <c r="A8" s="35"/>
      <c r="B8" s="96" t="s">
        <v>22</v>
      </c>
      <c r="C8" s="130"/>
      <c r="D8" s="130"/>
      <c r="E8" s="87"/>
      <c r="F8" s="87"/>
      <c r="G8" s="18">
        <f t="shared" si="0"/>
        <v>0</v>
      </c>
      <c r="H8" s="112"/>
      <c r="I8" s="15" t="s">
        <v>254</v>
      </c>
      <c r="J8" s="15"/>
    </row>
    <row r="9" spans="1:10" ht="37.5">
      <c r="A9" s="35"/>
      <c r="B9" s="96" t="s">
        <v>23</v>
      </c>
      <c r="C9" s="130"/>
      <c r="D9" s="130"/>
      <c r="E9" s="87"/>
      <c r="F9" s="87"/>
      <c r="G9" s="18">
        <f t="shared" si="0"/>
        <v>0</v>
      </c>
      <c r="H9" s="87"/>
      <c r="I9" s="15" t="s">
        <v>254</v>
      </c>
      <c r="J9" s="15"/>
    </row>
    <row r="10" spans="1:10">
      <c r="A10" s="35"/>
      <c r="B10" s="96" t="s">
        <v>24</v>
      </c>
      <c r="C10" s="128"/>
      <c r="D10" s="128"/>
      <c r="E10" s="87"/>
      <c r="F10" s="87"/>
      <c r="G10" s="18">
        <f t="shared" si="0"/>
        <v>0</v>
      </c>
      <c r="H10" s="87"/>
      <c r="I10" s="15" t="s">
        <v>254</v>
      </c>
      <c r="J10" s="15"/>
    </row>
    <row r="11" spans="1:10" ht="30" customHeight="1">
      <c r="A11" s="14">
        <v>3</v>
      </c>
      <c r="B11" s="111" t="s">
        <v>25</v>
      </c>
      <c r="C11" s="96" t="s">
        <v>313</v>
      </c>
      <c r="D11" s="96" t="s">
        <v>314</v>
      </c>
      <c r="E11" s="87"/>
      <c r="F11" s="87"/>
      <c r="G11" s="18">
        <f t="shared" si="0"/>
        <v>0</v>
      </c>
      <c r="H11" s="112"/>
      <c r="I11" s="15" t="s">
        <v>254</v>
      </c>
      <c r="J11" s="15"/>
    </row>
    <row r="12" spans="1:10" ht="30" customHeight="1">
      <c r="A12" s="14">
        <v>4</v>
      </c>
      <c r="B12" s="111" t="s">
        <v>26</v>
      </c>
      <c r="C12" s="96" t="s">
        <v>315</v>
      </c>
      <c r="D12" s="96" t="s">
        <v>316</v>
      </c>
      <c r="E12" s="87"/>
      <c r="F12" s="87"/>
      <c r="G12" s="18">
        <f t="shared" si="0"/>
        <v>0</v>
      </c>
      <c r="H12" s="87"/>
      <c r="I12" s="15" t="s">
        <v>254</v>
      </c>
      <c r="J12" s="15"/>
    </row>
    <row r="13" spans="1:10" ht="30" customHeight="1">
      <c r="A13" s="14">
        <v>5</v>
      </c>
      <c r="B13" s="111" t="s">
        <v>27</v>
      </c>
      <c r="C13" s="96" t="s">
        <v>317</v>
      </c>
      <c r="D13" s="96" t="s">
        <v>318</v>
      </c>
      <c r="E13" s="87"/>
      <c r="F13" s="87"/>
      <c r="G13" s="18">
        <f t="shared" si="0"/>
        <v>0</v>
      </c>
      <c r="H13" s="87"/>
      <c r="I13" s="15" t="s">
        <v>254</v>
      </c>
      <c r="J13" s="15"/>
    </row>
    <row r="14" spans="1:10" ht="30" customHeight="1">
      <c r="A14" s="14">
        <v>6</v>
      </c>
      <c r="B14" s="111" t="s">
        <v>28</v>
      </c>
      <c r="C14" s="96" t="s">
        <v>319</v>
      </c>
      <c r="D14" s="96" t="s">
        <v>320</v>
      </c>
      <c r="E14" s="87"/>
      <c r="F14" s="87"/>
      <c r="G14" s="18">
        <f t="shared" si="0"/>
        <v>0</v>
      </c>
      <c r="H14" s="87"/>
      <c r="I14" s="15" t="s">
        <v>254</v>
      </c>
      <c r="J14" s="15"/>
    </row>
    <row r="15" spans="1:10" ht="30" customHeight="1">
      <c r="A15" s="14">
        <v>7</v>
      </c>
      <c r="B15" s="113" t="s">
        <v>504</v>
      </c>
      <c r="C15" s="96" t="s">
        <v>321</v>
      </c>
      <c r="D15" s="96" t="s">
        <v>293</v>
      </c>
      <c r="E15" s="87"/>
      <c r="F15" s="87"/>
      <c r="G15" s="18">
        <f t="shared" si="0"/>
        <v>0</v>
      </c>
      <c r="H15" s="99"/>
      <c r="I15" s="15" t="s">
        <v>256</v>
      </c>
      <c r="J15" s="15"/>
    </row>
    <row r="16" spans="1:10" ht="30" customHeight="1">
      <c r="A16" s="14">
        <v>8</v>
      </c>
      <c r="B16" s="113" t="s">
        <v>505</v>
      </c>
      <c r="C16" s="96" t="s">
        <v>322</v>
      </c>
      <c r="D16" s="96" t="s">
        <v>323</v>
      </c>
      <c r="E16" s="87"/>
      <c r="F16" s="87"/>
      <c r="G16" s="18">
        <f t="shared" si="0"/>
        <v>0</v>
      </c>
      <c r="H16" s="112"/>
      <c r="I16" s="15" t="s">
        <v>492</v>
      </c>
      <c r="J16" s="15"/>
    </row>
    <row r="17" spans="1:10" ht="30" customHeight="1">
      <c r="A17" s="14">
        <v>9</v>
      </c>
      <c r="B17" s="113" t="s">
        <v>506</v>
      </c>
      <c r="C17" s="96" t="s">
        <v>324</v>
      </c>
      <c r="D17" s="96" t="s">
        <v>323</v>
      </c>
      <c r="E17" s="87"/>
      <c r="F17" s="87"/>
      <c r="G17" s="18">
        <f t="shared" si="0"/>
        <v>0</v>
      </c>
      <c r="H17" s="87"/>
      <c r="I17" s="15" t="s">
        <v>254</v>
      </c>
      <c r="J17" s="15"/>
    </row>
    <row r="18" spans="1:10" ht="30" customHeight="1">
      <c r="A18" s="14">
        <v>10</v>
      </c>
      <c r="B18" s="113" t="s">
        <v>507</v>
      </c>
      <c r="C18" s="96" t="s">
        <v>325</v>
      </c>
      <c r="D18" s="96" t="s">
        <v>326</v>
      </c>
      <c r="E18" s="87"/>
      <c r="F18" s="87"/>
      <c r="G18" s="18">
        <f t="shared" si="0"/>
        <v>0</v>
      </c>
      <c r="H18" s="87"/>
      <c r="I18" s="15" t="s">
        <v>254</v>
      </c>
      <c r="J18" s="15"/>
    </row>
    <row r="19" spans="1:10" ht="30" customHeight="1">
      <c r="A19" s="14">
        <v>11</v>
      </c>
      <c r="B19" s="113" t="s">
        <v>509</v>
      </c>
      <c r="C19" s="127" t="s">
        <v>512</v>
      </c>
      <c r="D19" s="127" t="s">
        <v>327</v>
      </c>
      <c r="E19" s="87"/>
      <c r="F19" s="87"/>
      <c r="G19" s="18">
        <f t="shared" si="0"/>
        <v>0</v>
      </c>
      <c r="H19" s="112"/>
      <c r="I19" s="15" t="s">
        <v>256</v>
      </c>
      <c r="J19" s="15"/>
    </row>
    <row r="20" spans="1:10" ht="30" customHeight="1">
      <c r="A20" s="14">
        <v>12</v>
      </c>
      <c r="B20" s="113" t="s">
        <v>510</v>
      </c>
      <c r="C20" s="128"/>
      <c r="D20" s="128"/>
      <c r="E20" s="87"/>
      <c r="F20" s="87"/>
      <c r="G20" s="18">
        <f t="shared" si="0"/>
        <v>0</v>
      </c>
      <c r="H20" s="92"/>
      <c r="I20" s="15" t="s">
        <v>256</v>
      </c>
      <c r="J20" s="15"/>
    </row>
    <row r="21" spans="1:10" ht="30" customHeight="1" thickBot="1">
      <c r="A21" s="14">
        <v>13</v>
      </c>
      <c r="B21" s="114" t="s">
        <v>511</v>
      </c>
      <c r="C21" s="96" t="s">
        <v>328</v>
      </c>
      <c r="D21" s="96" t="s">
        <v>329</v>
      </c>
      <c r="E21" s="87"/>
      <c r="F21" s="87"/>
      <c r="G21" s="18">
        <f t="shared" si="0"/>
        <v>0</v>
      </c>
      <c r="H21" s="92"/>
      <c r="I21" s="15" t="s">
        <v>254</v>
      </c>
      <c r="J21" s="15"/>
    </row>
    <row r="22" spans="1:10">
      <c r="G22" s="19"/>
      <c r="H22" s="19"/>
    </row>
    <row r="23" spans="1:10">
      <c r="G23" s="19"/>
      <c r="H23" s="19"/>
    </row>
    <row r="24" spans="1:10">
      <c r="G24" s="19"/>
      <c r="H24" s="19"/>
    </row>
    <row r="25" spans="1:10">
      <c r="G25" s="19"/>
      <c r="H25" s="19"/>
    </row>
    <row r="26" spans="1:10">
      <c r="G26" s="19"/>
      <c r="H26" s="19"/>
    </row>
    <row r="27" spans="1:10">
      <c r="G27" s="19"/>
      <c r="H27" s="19"/>
    </row>
    <row r="28" spans="1:10">
      <c r="G28" s="19"/>
      <c r="H28" s="19"/>
    </row>
    <row r="29" spans="1:10">
      <c r="G29" s="19"/>
      <c r="H29" s="19"/>
    </row>
    <row r="30" spans="1:10">
      <c r="G30" s="19"/>
      <c r="H30" s="19"/>
    </row>
    <row r="31" spans="1:10">
      <c r="G31" s="19"/>
      <c r="H31" s="19"/>
    </row>
    <row r="32" spans="1:10">
      <c r="G32" s="19"/>
      <c r="H32" s="19"/>
    </row>
    <row r="33" spans="7:8">
      <c r="G33" s="19"/>
      <c r="H33" s="19"/>
    </row>
    <row r="34" spans="7:8">
      <c r="G34" s="19"/>
      <c r="H34" s="19"/>
    </row>
    <row r="35" spans="7:8">
      <c r="G35" s="19"/>
      <c r="H35" s="19"/>
    </row>
    <row r="36" spans="7:8">
      <c r="G36" s="19"/>
      <c r="H36" s="19"/>
    </row>
    <row r="37" spans="7:8">
      <c r="G37" s="19"/>
      <c r="H37" s="19"/>
    </row>
  </sheetData>
  <mergeCells count="7">
    <mergeCell ref="C19:C20"/>
    <mergeCell ref="D19:D20"/>
    <mergeCell ref="A1:F1"/>
    <mergeCell ref="C4:C6"/>
    <mergeCell ref="D4:D6"/>
    <mergeCell ref="C7:C10"/>
    <mergeCell ref="D7:D10"/>
  </mergeCells>
  <phoneticPr fontId="8" type="noConversion"/>
  <conditionalFormatting sqref="G4:G21">
    <cfRule type="cellIs" dxfId="267" priority="3" stopIfTrue="1" operator="lessThanOrEqual">
      <formula>-0.3</formula>
    </cfRule>
    <cfRule type="cellIs" dxfId="266" priority="4" stopIfTrue="1" operator="greaterThanOrEqual">
      <formula>0.3</formula>
    </cfRule>
  </conditionalFormatting>
  <conditionalFormatting sqref="G4:G21">
    <cfRule type="cellIs" dxfId="265" priority="1" stopIfTrue="1" operator="lessThanOrEqual">
      <formula>-0.3</formula>
    </cfRule>
    <cfRule type="cellIs" dxfId="264" priority="2" stopIfTrue="1" operator="greaterThanOrEqual">
      <formula>0.3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N62"/>
  <sheetViews>
    <sheetView showFormulas="1" workbookViewId="0">
      <pane xSplit="2" ySplit="3" topLeftCell="C46" activePane="bottomRight" state="frozen"/>
      <selection pane="topRight" activeCell="C1" sqref="C1"/>
      <selection pane="bottomLeft" activeCell="A4" sqref="A4"/>
      <selection pane="bottomRight" activeCell="B7" sqref="B7"/>
    </sheetView>
  </sheetViews>
  <sheetFormatPr defaultColWidth="9" defaultRowHeight="18.75" outlineLevelCol="1"/>
  <cols>
    <col min="1" max="1" width="3.5" style="32" bestFit="1" customWidth="1"/>
    <col min="2" max="2" width="35.125" style="19" bestFit="1" customWidth="1"/>
    <col min="3" max="3" width="15.125" style="19" customWidth="1" outlineLevel="1"/>
    <col min="4" max="4" width="11.125" style="19" customWidth="1" outlineLevel="1"/>
    <col min="5" max="5" width="10.625" style="45" bestFit="1" customWidth="1"/>
    <col min="6" max="6" width="10.625" style="45" bestFit="1" customWidth="1" collapsed="1"/>
    <col min="7" max="7" width="4.125" style="45" customWidth="1"/>
    <col min="8" max="8" width="7.625" style="45" customWidth="1"/>
    <col min="9" max="9" width="8.875" style="45" bestFit="1" customWidth="1"/>
    <col min="10" max="10" width="12.375" style="45" customWidth="1"/>
    <col min="11" max="11" width="104.5" style="19" customWidth="1"/>
    <col min="12" max="12" width="113.5" style="19" bestFit="1" customWidth="1"/>
    <col min="13" max="13" width="78.5" style="19" bestFit="1" customWidth="1"/>
    <col min="14" max="14" width="20.25" style="19" bestFit="1" customWidth="1"/>
    <col min="15" max="16384" width="9" style="19"/>
  </cols>
  <sheetData>
    <row r="1" spans="1:13">
      <c r="A1" s="145" t="s">
        <v>29</v>
      </c>
      <c r="B1" s="145"/>
      <c r="C1" s="145"/>
      <c r="D1" s="10"/>
      <c r="E1" s="10"/>
      <c r="F1" s="107"/>
      <c r="G1" s="12"/>
      <c r="H1" s="12"/>
      <c r="I1" s="12"/>
      <c r="J1" s="12"/>
    </row>
    <row r="2" spans="1:13">
      <c r="A2" s="10"/>
      <c r="B2" s="10"/>
      <c r="C2" s="10"/>
      <c r="D2" s="10"/>
      <c r="E2" s="12"/>
      <c r="F2" s="11"/>
      <c r="G2" s="12"/>
      <c r="H2" s="12"/>
      <c r="I2" s="12"/>
      <c r="J2" s="12"/>
    </row>
    <row r="3" spans="1:13" ht="75">
      <c r="A3" s="80" t="s">
        <v>558</v>
      </c>
      <c r="B3" s="103" t="s">
        <v>574</v>
      </c>
      <c r="C3" s="82" t="s">
        <v>308</v>
      </c>
      <c r="D3" s="82" t="s">
        <v>309</v>
      </c>
      <c r="E3" s="101" t="s">
        <v>575</v>
      </c>
      <c r="F3" s="84" t="s">
        <v>576</v>
      </c>
      <c r="G3" s="83" t="s">
        <v>577</v>
      </c>
      <c r="H3" s="83" t="s">
        <v>578</v>
      </c>
      <c r="I3" s="83" t="s">
        <v>541</v>
      </c>
      <c r="J3" s="83" t="s">
        <v>579</v>
      </c>
    </row>
    <row r="4" spans="1:13" ht="34.5" customHeight="1">
      <c r="A4" s="14">
        <v>1</v>
      </c>
      <c r="B4" s="108" t="s">
        <v>30</v>
      </c>
      <c r="C4" s="41" t="s">
        <v>330</v>
      </c>
      <c r="D4" s="41" t="s">
        <v>331</v>
      </c>
      <c r="E4" s="37"/>
      <c r="F4" s="37"/>
      <c r="G4" s="18"/>
      <c r="H4" s="37"/>
      <c r="I4" s="15" t="s">
        <v>260</v>
      </c>
      <c r="J4" s="30"/>
    </row>
    <row r="5" spans="1:13" ht="21" customHeight="1">
      <c r="A5" s="14">
        <v>2</v>
      </c>
      <c r="B5" s="108" t="s">
        <v>31</v>
      </c>
      <c r="C5" s="41" t="s">
        <v>332</v>
      </c>
      <c r="D5" s="41" t="s">
        <v>333</v>
      </c>
      <c r="E5" s="16"/>
      <c r="F5" s="16"/>
      <c r="G5" s="18"/>
      <c r="H5" s="16"/>
      <c r="I5" s="15" t="s">
        <v>260</v>
      </c>
      <c r="J5" s="30"/>
      <c r="K5" s="19" t="s">
        <v>32</v>
      </c>
      <c r="L5" s="19" t="s">
        <v>33</v>
      </c>
    </row>
    <row r="6" spans="1:13" ht="30" customHeight="1">
      <c r="A6" s="14">
        <v>3</v>
      </c>
      <c r="B6" s="31" t="s">
        <v>34</v>
      </c>
      <c r="C6" s="41" t="s">
        <v>334</v>
      </c>
      <c r="D6" s="41" t="s">
        <v>335</v>
      </c>
      <c r="E6" s="37"/>
      <c r="F6" s="37"/>
      <c r="G6" s="18"/>
      <c r="H6" s="37"/>
      <c r="I6" s="15" t="s">
        <v>260</v>
      </c>
      <c r="J6" s="30"/>
    </row>
    <row r="7" spans="1:13">
      <c r="A7" s="14">
        <v>4</v>
      </c>
      <c r="B7" s="31" t="s">
        <v>35</v>
      </c>
      <c r="C7" s="142" t="s">
        <v>336</v>
      </c>
      <c r="D7" s="142" t="s">
        <v>337</v>
      </c>
      <c r="E7" s="16"/>
      <c r="F7" s="16"/>
      <c r="G7" s="18"/>
      <c r="H7" s="16"/>
      <c r="I7" s="15" t="s">
        <v>260</v>
      </c>
      <c r="J7" s="30"/>
      <c r="K7" s="19" t="s">
        <v>36</v>
      </c>
      <c r="L7" s="19" t="s">
        <v>37</v>
      </c>
      <c r="M7" s="19" t="s">
        <v>38</v>
      </c>
    </row>
    <row r="8" spans="1:13">
      <c r="A8" s="14">
        <v>5</v>
      </c>
      <c r="B8" s="31" t="s">
        <v>39</v>
      </c>
      <c r="C8" s="143"/>
      <c r="D8" s="143"/>
      <c r="E8" s="16"/>
      <c r="F8" s="16"/>
      <c r="G8" s="18"/>
      <c r="H8" s="16"/>
      <c r="I8" s="15" t="s">
        <v>260</v>
      </c>
      <c r="J8" s="30"/>
      <c r="K8" s="19" t="s">
        <v>40</v>
      </c>
      <c r="L8" s="19" t="s">
        <v>41</v>
      </c>
      <c r="M8" s="19" t="s">
        <v>38</v>
      </c>
    </row>
    <row r="9" spans="1:13">
      <c r="A9" s="14">
        <v>6</v>
      </c>
      <c r="B9" s="31" t="s">
        <v>42</v>
      </c>
      <c r="C9" s="142" t="s">
        <v>338</v>
      </c>
      <c r="D9" s="142" t="s">
        <v>339</v>
      </c>
      <c r="E9" s="37"/>
      <c r="F9" s="37"/>
      <c r="G9" s="18"/>
      <c r="H9" s="37"/>
      <c r="I9" s="15"/>
      <c r="J9" s="30"/>
    </row>
    <row r="10" spans="1:13">
      <c r="A10" s="35">
        <v>6.1</v>
      </c>
      <c r="B10" s="104" t="s">
        <v>43</v>
      </c>
      <c r="C10" s="144"/>
      <c r="D10" s="144"/>
      <c r="E10" s="37"/>
      <c r="F10" s="37"/>
      <c r="G10" s="18"/>
      <c r="H10" s="37"/>
      <c r="I10" s="15" t="s">
        <v>260</v>
      </c>
      <c r="J10" s="30"/>
    </row>
    <row r="11" spans="1:13">
      <c r="A11" s="35">
        <v>6.2</v>
      </c>
      <c r="B11" s="104" t="s">
        <v>44</v>
      </c>
      <c r="C11" s="143"/>
      <c r="D11" s="143"/>
      <c r="E11" s="37"/>
      <c r="F11" s="37"/>
      <c r="G11" s="18"/>
      <c r="H11" s="37"/>
      <c r="I11" s="15" t="s">
        <v>260</v>
      </c>
      <c r="J11" s="30"/>
    </row>
    <row r="12" spans="1:13">
      <c r="A12" s="14">
        <v>7</v>
      </c>
      <c r="B12" s="31" t="s">
        <v>45</v>
      </c>
      <c r="C12" s="142" t="s">
        <v>340</v>
      </c>
      <c r="D12" s="142" t="s">
        <v>341</v>
      </c>
      <c r="E12" s="40"/>
      <c r="F12" s="40"/>
      <c r="G12" s="18"/>
      <c r="H12" s="40"/>
      <c r="I12" s="15"/>
      <c r="J12" s="30"/>
    </row>
    <row r="13" spans="1:13">
      <c r="A13" s="35">
        <v>7.1</v>
      </c>
      <c r="B13" s="104" t="s">
        <v>46</v>
      </c>
      <c r="C13" s="144"/>
      <c r="D13" s="144"/>
      <c r="E13" s="37"/>
      <c r="F13" s="37"/>
      <c r="G13" s="18"/>
      <c r="H13" s="37"/>
      <c r="I13" s="15" t="s">
        <v>260</v>
      </c>
      <c r="J13" s="30"/>
    </row>
    <row r="14" spans="1:13">
      <c r="A14" s="35">
        <v>7.2</v>
      </c>
      <c r="B14" s="104" t="s">
        <v>47</v>
      </c>
      <c r="C14" s="144"/>
      <c r="D14" s="144"/>
      <c r="E14" s="37"/>
      <c r="F14" s="37"/>
      <c r="G14" s="18"/>
      <c r="H14" s="37"/>
      <c r="I14" s="15" t="s">
        <v>260</v>
      </c>
      <c r="J14" s="30"/>
    </row>
    <row r="15" spans="1:13">
      <c r="A15" s="35">
        <v>7.3</v>
      </c>
      <c r="B15" s="104" t="s">
        <v>48</v>
      </c>
      <c r="C15" s="143"/>
      <c r="D15" s="143"/>
      <c r="E15" s="37"/>
      <c r="F15" s="37"/>
      <c r="G15" s="18"/>
      <c r="H15" s="37"/>
      <c r="I15" s="15" t="s">
        <v>260</v>
      </c>
      <c r="J15" s="30"/>
    </row>
    <row r="16" spans="1:13">
      <c r="A16" s="14">
        <v>8</v>
      </c>
      <c r="B16" s="31" t="s">
        <v>49</v>
      </c>
      <c r="C16" s="142" t="s">
        <v>342</v>
      </c>
      <c r="D16" s="142" t="s">
        <v>343</v>
      </c>
      <c r="E16" s="37"/>
      <c r="F16" s="37"/>
      <c r="G16" s="18"/>
      <c r="H16" s="37"/>
      <c r="I16" s="15" t="s">
        <v>260</v>
      </c>
      <c r="J16" s="30"/>
    </row>
    <row r="17" spans="1:14">
      <c r="A17" s="14">
        <v>9</v>
      </c>
      <c r="B17" s="31" t="s">
        <v>50</v>
      </c>
      <c r="C17" s="143"/>
      <c r="D17" s="143"/>
      <c r="E17" s="37"/>
      <c r="F17" s="37"/>
      <c r="G17" s="18"/>
      <c r="H17" s="37"/>
      <c r="I17" s="15" t="s">
        <v>260</v>
      </c>
      <c r="J17" s="30"/>
    </row>
    <row r="18" spans="1:14">
      <c r="A18" s="14">
        <v>10</v>
      </c>
      <c r="B18" s="31" t="s">
        <v>51</v>
      </c>
      <c r="C18" s="142" t="s">
        <v>580</v>
      </c>
      <c r="D18" s="142" t="s">
        <v>344</v>
      </c>
      <c r="E18" s="37"/>
      <c r="F18" s="37"/>
      <c r="G18" s="18"/>
      <c r="H18" s="37"/>
      <c r="I18" s="15"/>
      <c r="J18" s="30"/>
    </row>
    <row r="19" spans="1:14">
      <c r="A19" s="35">
        <v>10.1</v>
      </c>
      <c r="B19" s="104" t="s">
        <v>52</v>
      </c>
      <c r="C19" s="144"/>
      <c r="D19" s="144"/>
      <c r="E19" s="37"/>
      <c r="F19" s="37"/>
      <c r="G19" s="18"/>
      <c r="H19" s="37"/>
      <c r="I19" s="15" t="s">
        <v>260</v>
      </c>
      <c r="J19" s="30"/>
    </row>
    <row r="20" spans="1:14">
      <c r="A20" s="35">
        <v>10.199999999999999</v>
      </c>
      <c r="B20" s="104" t="s">
        <v>53</v>
      </c>
      <c r="C20" s="143"/>
      <c r="D20" s="143"/>
      <c r="E20" s="37"/>
      <c r="F20" s="37"/>
      <c r="G20" s="18"/>
      <c r="H20" s="37"/>
      <c r="I20" s="15" t="s">
        <v>260</v>
      </c>
      <c r="J20" s="30"/>
    </row>
    <row r="21" spans="1:14">
      <c r="A21" s="14">
        <v>11</v>
      </c>
      <c r="B21" s="31" t="s">
        <v>54</v>
      </c>
      <c r="C21" s="142" t="s">
        <v>345</v>
      </c>
      <c r="D21" s="142" t="s">
        <v>346</v>
      </c>
      <c r="E21" s="16"/>
      <c r="F21" s="16"/>
      <c r="G21" s="18"/>
      <c r="H21" s="16"/>
      <c r="I21" s="15" t="s">
        <v>260</v>
      </c>
      <c r="J21" s="30"/>
      <c r="K21" s="19" t="s">
        <v>55</v>
      </c>
      <c r="L21" s="19" t="s">
        <v>56</v>
      </c>
      <c r="M21" s="19" t="s">
        <v>38</v>
      </c>
    </row>
    <row r="22" spans="1:14">
      <c r="A22" s="14">
        <v>12</v>
      </c>
      <c r="B22" s="31" t="s">
        <v>57</v>
      </c>
      <c r="C22" s="143"/>
      <c r="D22" s="143"/>
      <c r="E22" s="93"/>
      <c r="F22" s="93"/>
      <c r="G22" s="18"/>
      <c r="H22" s="93"/>
      <c r="I22" s="15" t="s">
        <v>260</v>
      </c>
      <c r="J22" s="30"/>
      <c r="K22" s="19" t="s">
        <v>58</v>
      </c>
      <c r="L22" s="19" t="s">
        <v>59</v>
      </c>
      <c r="M22" s="19" t="s">
        <v>38</v>
      </c>
    </row>
    <row r="23" spans="1:14">
      <c r="A23" s="14">
        <v>13</v>
      </c>
      <c r="B23" s="31" t="s">
        <v>60</v>
      </c>
      <c r="C23" s="142" t="s">
        <v>347</v>
      </c>
      <c r="D23" s="142" t="s">
        <v>348</v>
      </c>
      <c r="E23" s="16"/>
      <c r="F23" s="16"/>
      <c r="G23" s="18"/>
      <c r="H23" s="16"/>
      <c r="I23" s="15" t="s">
        <v>260</v>
      </c>
      <c r="J23" s="30"/>
      <c r="K23" s="19" t="s">
        <v>61</v>
      </c>
      <c r="L23" s="19" t="s">
        <v>62</v>
      </c>
      <c r="M23" s="19" t="s">
        <v>38</v>
      </c>
    </row>
    <row r="24" spans="1:14">
      <c r="A24" s="14">
        <v>14</v>
      </c>
      <c r="B24" s="31" t="s">
        <v>63</v>
      </c>
      <c r="C24" s="143"/>
      <c r="D24" s="143"/>
      <c r="E24" s="93"/>
      <c r="F24" s="93"/>
      <c r="G24" s="18"/>
      <c r="H24" s="93"/>
      <c r="I24" s="15" t="s">
        <v>260</v>
      </c>
      <c r="J24" s="105"/>
      <c r="K24" s="19" t="s">
        <v>58</v>
      </c>
      <c r="L24" s="19" t="s">
        <v>64</v>
      </c>
      <c r="M24" s="19" t="s">
        <v>38</v>
      </c>
    </row>
    <row r="25" spans="1:14">
      <c r="A25" s="14">
        <v>15</v>
      </c>
      <c r="B25" s="31" t="s">
        <v>581</v>
      </c>
      <c r="C25" s="142" t="s">
        <v>349</v>
      </c>
      <c r="D25" s="142" t="s">
        <v>350</v>
      </c>
      <c r="E25" s="16"/>
      <c r="F25" s="16"/>
      <c r="G25" s="18"/>
      <c r="H25" s="16"/>
      <c r="I25" s="15" t="s">
        <v>260</v>
      </c>
      <c r="J25" s="30"/>
      <c r="K25" s="19" t="s">
        <v>65</v>
      </c>
      <c r="L25" s="19" t="s">
        <v>66</v>
      </c>
      <c r="M25" s="19" t="s">
        <v>38</v>
      </c>
    </row>
    <row r="26" spans="1:14">
      <c r="A26" s="14">
        <v>16</v>
      </c>
      <c r="B26" s="31" t="s">
        <v>582</v>
      </c>
      <c r="C26" s="143"/>
      <c r="D26" s="143"/>
      <c r="E26" s="16"/>
      <c r="F26" s="16"/>
      <c r="G26" s="18"/>
      <c r="H26" s="16"/>
      <c r="I26" s="15" t="s">
        <v>260</v>
      </c>
      <c r="J26" s="30"/>
      <c r="K26" s="19" t="s">
        <v>58</v>
      </c>
      <c r="L26" s="19" t="s">
        <v>59</v>
      </c>
      <c r="M26" s="19" t="s">
        <v>38</v>
      </c>
    </row>
    <row r="27" spans="1:14" ht="98.25" customHeight="1">
      <c r="A27" s="14">
        <v>17</v>
      </c>
      <c r="B27" s="31" t="s">
        <v>67</v>
      </c>
      <c r="C27" s="41" t="s">
        <v>351</v>
      </c>
      <c r="D27" s="41" t="s">
        <v>352</v>
      </c>
      <c r="E27" s="16"/>
      <c r="F27" s="16"/>
      <c r="G27" s="18"/>
      <c r="H27" s="16"/>
      <c r="I27" s="15" t="s">
        <v>260</v>
      </c>
      <c r="J27" s="30"/>
      <c r="K27" s="19" t="s">
        <v>68</v>
      </c>
      <c r="L27" s="19" t="s">
        <v>69</v>
      </c>
    </row>
    <row r="28" spans="1:14" ht="68.25" customHeight="1">
      <c r="A28" s="14">
        <v>18</v>
      </c>
      <c r="B28" s="31" t="s">
        <v>70</v>
      </c>
      <c r="C28" s="41" t="s">
        <v>353</v>
      </c>
      <c r="D28" s="41" t="s">
        <v>354</v>
      </c>
      <c r="E28" s="16"/>
      <c r="F28" s="16"/>
      <c r="G28" s="18"/>
      <c r="H28" s="16"/>
      <c r="I28" s="15" t="s">
        <v>260</v>
      </c>
      <c r="J28" s="30"/>
      <c r="K28" s="19" t="s">
        <v>71</v>
      </c>
      <c r="L28" s="19" t="s">
        <v>72</v>
      </c>
      <c r="M28" s="19" t="s">
        <v>73</v>
      </c>
    </row>
    <row r="29" spans="1:14" ht="18" customHeight="1">
      <c r="A29" s="14">
        <v>19</v>
      </c>
      <c r="B29" s="31" t="s">
        <v>74</v>
      </c>
      <c r="C29" s="41" t="s">
        <v>355</v>
      </c>
      <c r="D29" s="41" t="s">
        <v>356</v>
      </c>
      <c r="E29" s="16"/>
      <c r="F29" s="16"/>
      <c r="G29" s="18"/>
      <c r="H29" s="16"/>
      <c r="I29" s="15" t="s">
        <v>260</v>
      </c>
      <c r="J29" s="30"/>
      <c r="K29" s="19" t="s">
        <v>75</v>
      </c>
      <c r="L29" s="19" t="s">
        <v>76</v>
      </c>
      <c r="M29" s="19" t="s">
        <v>73</v>
      </c>
    </row>
    <row r="30" spans="1:14" ht="375">
      <c r="A30" s="14">
        <v>20</v>
      </c>
      <c r="B30" s="31" t="s">
        <v>77</v>
      </c>
      <c r="C30" s="41" t="s">
        <v>357</v>
      </c>
      <c r="D30" s="41" t="s">
        <v>358</v>
      </c>
      <c r="E30" s="16"/>
      <c r="F30" s="16"/>
      <c r="G30" s="18"/>
      <c r="H30" s="16"/>
      <c r="I30" s="15" t="s">
        <v>260</v>
      </c>
      <c r="J30" s="30"/>
      <c r="K30" s="19" t="s">
        <v>78</v>
      </c>
      <c r="L30" s="19" t="s">
        <v>79</v>
      </c>
      <c r="M30" s="19" t="s">
        <v>80</v>
      </c>
      <c r="N30" s="19" t="s">
        <v>81</v>
      </c>
    </row>
    <row r="31" spans="1:14" ht="281.25">
      <c r="A31" s="14">
        <v>21</v>
      </c>
      <c r="B31" s="31" t="s">
        <v>82</v>
      </c>
      <c r="C31" s="41" t="s">
        <v>359</v>
      </c>
      <c r="D31" s="41" t="s">
        <v>360</v>
      </c>
      <c r="E31" s="16"/>
      <c r="F31" s="16"/>
      <c r="G31" s="18"/>
      <c r="H31" s="16"/>
      <c r="I31" s="15" t="s">
        <v>260</v>
      </c>
      <c r="J31" s="30"/>
      <c r="K31" s="19" t="s">
        <v>83</v>
      </c>
      <c r="L31" s="19" t="s">
        <v>84</v>
      </c>
    </row>
    <row r="32" spans="1:14">
      <c r="A32" s="14">
        <v>22</v>
      </c>
      <c r="B32" s="31" t="s">
        <v>85</v>
      </c>
      <c r="C32" s="142" t="s">
        <v>361</v>
      </c>
      <c r="D32" s="142" t="s">
        <v>362</v>
      </c>
      <c r="E32" s="16"/>
      <c r="F32" s="16"/>
      <c r="G32" s="18"/>
      <c r="H32" s="16"/>
      <c r="I32" s="15" t="s">
        <v>260</v>
      </c>
      <c r="J32" s="30"/>
      <c r="K32" s="19" t="s">
        <v>86</v>
      </c>
      <c r="L32" s="19" t="s">
        <v>87</v>
      </c>
      <c r="M32" s="19" t="s">
        <v>38</v>
      </c>
    </row>
    <row r="33" spans="1:14">
      <c r="A33" s="14">
        <v>23</v>
      </c>
      <c r="B33" s="31" t="s">
        <v>88</v>
      </c>
      <c r="C33" s="143"/>
      <c r="D33" s="143"/>
      <c r="E33" s="16"/>
      <c r="F33" s="16"/>
      <c r="G33" s="18"/>
      <c r="H33" s="16"/>
      <c r="I33" s="15" t="s">
        <v>260</v>
      </c>
      <c r="J33" s="30"/>
      <c r="K33" s="19" t="s">
        <v>58</v>
      </c>
      <c r="L33" s="19" t="s">
        <v>59</v>
      </c>
      <c r="M33" s="19" t="s">
        <v>38</v>
      </c>
    </row>
    <row r="34" spans="1:14" ht="225">
      <c r="A34" s="14">
        <v>24</v>
      </c>
      <c r="B34" s="31" t="s">
        <v>89</v>
      </c>
      <c r="C34" s="42" t="s">
        <v>363</v>
      </c>
      <c r="D34" s="42" t="s">
        <v>364</v>
      </c>
      <c r="E34" s="16"/>
      <c r="F34" s="16"/>
      <c r="G34" s="18"/>
      <c r="H34" s="16"/>
      <c r="I34" s="15" t="s">
        <v>260</v>
      </c>
      <c r="J34" s="30"/>
      <c r="K34" s="19" t="s">
        <v>90</v>
      </c>
      <c r="L34" s="19" t="s">
        <v>91</v>
      </c>
      <c r="M34" s="19" t="s">
        <v>92</v>
      </c>
    </row>
    <row r="35" spans="1:14" ht="337.5">
      <c r="A35" s="14">
        <v>25</v>
      </c>
      <c r="B35" s="31" t="s">
        <v>93</v>
      </c>
      <c r="C35" s="41" t="s">
        <v>365</v>
      </c>
      <c r="D35" s="41" t="s">
        <v>366</v>
      </c>
      <c r="E35" s="16"/>
      <c r="F35" s="16"/>
      <c r="G35" s="18"/>
      <c r="H35" s="16"/>
      <c r="I35" s="15" t="s">
        <v>260</v>
      </c>
      <c r="J35" s="30"/>
      <c r="K35" s="19" t="s">
        <v>94</v>
      </c>
      <c r="L35" s="19" t="s">
        <v>95</v>
      </c>
    </row>
    <row r="36" spans="1:14">
      <c r="A36" s="14">
        <v>26</v>
      </c>
      <c r="B36" s="31" t="s">
        <v>96</v>
      </c>
      <c r="C36" s="142" t="s">
        <v>367</v>
      </c>
      <c r="D36" s="142" t="s">
        <v>368</v>
      </c>
      <c r="E36" s="16"/>
      <c r="F36" s="16"/>
      <c r="G36" s="18"/>
      <c r="H36" s="16"/>
      <c r="I36" s="15" t="s">
        <v>260</v>
      </c>
      <c r="J36" s="30"/>
      <c r="K36" s="19" t="s">
        <v>97</v>
      </c>
      <c r="L36" s="19" t="s">
        <v>98</v>
      </c>
      <c r="M36" s="19" t="s">
        <v>38</v>
      </c>
    </row>
    <row r="37" spans="1:14">
      <c r="A37" s="14">
        <v>27</v>
      </c>
      <c r="B37" s="31" t="s">
        <v>99</v>
      </c>
      <c r="C37" s="143"/>
      <c r="D37" s="143"/>
      <c r="E37" s="16"/>
      <c r="F37" s="16"/>
      <c r="G37" s="18"/>
      <c r="H37" s="16"/>
      <c r="I37" s="15" t="s">
        <v>260</v>
      </c>
      <c r="J37" s="30"/>
      <c r="K37" s="19" t="s">
        <v>58</v>
      </c>
      <c r="L37" s="19" t="s">
        <v>59</v>
      </c>
      <c r="M37" s="19" t="s">
        <v>38</v>
      </c>
    </row>
    <row r="38" spans="1:14">
      <c r="A38" s="14">
        <v>28</v>
      </c>
      <c r="B38" s="31" t="s">
        <v>100</v>
      </c>
      <c r="C38" s="142" t="s">
        <v>369</v>
      </c>
      <c r="D38" s="142" t="s">
        <v>370</v>
      </c>
      <c r="E38" s="16"/>
      <c r="F38" s="16"/>
      <c r="G38" s="18"/>
      <c r="H38" s="16"/>
      <c r="I38" s="15" t="s">
        <v>260</v>
      </c>
      <c r="J38" s="30"/>
      <c r="K38" s="19" t="s">
        <v>101</v>
      </c>
      <c r="L38" s="19" t="s">
        <v>102</v>
      </c>
      <c r="M38" s="19" t="s">
        <v>38</v>
      </c>
    </row>
    <row r="39" spans="1:14">
      <c r="A39" s="14">
        <v>29</v>
      </c>
      <c r="B39" s="31" t="s">
        <v>103</v>
      </c>
      <c r="C39" s="143"/>
      <c r="D39" s="143"/>
      <c r="E39" s="16"/>
      <c r="F39" s="16"/>
      <c r="G39" s="18"/>
      <c r="H39" s="16"/>
      <c r="I39" s="15" t="s">
        <v>260</v>
      </c>
      <c r="J39" s="30"/>
      <c r="K39" s="19" t="s">
        <v>58</v>
      </c>
      <c r="L39" s="19" t="s">
        <v>59</v>
      </c>
      <c r="M39" s="19" t="s">
        <v>38</v>
      </c>
    </row>
    <row r="40" spans="1:14">
      <c r="A40" s="14">
        <v>30</v>
      </c>
      <c r="B40" s="31" t="s">
        <v>104</v>
      </c>
      <c r="C40" s="142" t="s">
        <v>371</v>
      </c>
      <c r="D40" s="142" t="s">
        <v>372</v>
      </c>
      <c r="E40" s="16"/>
      <c r="F40" s="16"/>
      <c r="G40" s="18"/>
      <c r="H40" s="16"/>
      <c r="I40" s="15" t="s">
        <v>260</v>
      </c>
      <c r="J40" s="30"/>
      <c r="K40" s="19" t="s">
        <v>105</v>
      </c>
      <c r="L40" s="19" t="s">
        <v>106</v>
      </c>
      <c r="M40" s="19" t="s">
        <v>107</v>
      </c>
      <c r="N40" s="19" t="s">
        <v>108</v>
      </c>
    </row>
    <row r="41" spans="1:14">
      <c r="A41" s="14">
        <v>31</v>
      </c>
      <c r="B41" s="31" t="s">
        <v>109</v>
      </c>
      <c r="C41" s="143"/>
      <c r="D41" s="143"/>
      <c r="E41" s="16"/>
      <c r="F41" s="16"/>
      <c r="G41" s="18"/>
      <c r="H41" s="16"/>
      <c r="I41" s="15" t="s">
        <v>260</v>
      </c>
      <c r="J41" s="30"/>
      <c r="K41" s="19" t="s">
        <v>58</v>
      </c>
      <c r="L41" s="19" t="s">
        <v>59</v>
      </c>
      <c r="M41" s="19" t="s">
        <v>38</v>
      </c>
    </row>
    <row r="42" spans="1:14" ht="409.5">
      <c r="A42" s="14">
        <v>32</v>
      </c>
      <c r="B42" s="31" t="s">
        <v>110</v>
      </c>
      <c r="C42" s="41" t="s">
        <v>373</v>
      </c>
      <c r="D42" s="41" t="s">
        <v>374</v>
      </c>
      <c r="E42" s="106"/>
      <c r="F42" s="106"/>
      <c r="G42" s="18"/>
      <c r="H42" s="106"/>
      <c r="I42" s="15" t="s">
        <v>260</v>
      </c>
      <c r="J42" s="30"/>
    </row>
    <row r="43" spans="1:14">
      <c r="A43" s="14">
        <v>33</v>
      </c>
      <c r="B43" s="31" t="s">
        <v>111</v>
      </c>
      <c r="C43" s="142" t="s">
        <v>375</v>
      </c>
      <c r="D43" s="142" t="s">
        <v>376</v>
      </c>
      <c r="E43" s="16"/>
      <c r="F43" s="16"/>
      <c r="G43" s="18"/>
      <c r="H43" s="16"/>
      <c r="I43" s="15" t="s">
        <v>260</v>
      </c>
      <c r="J43" s="30"/>
      <c r="K43" s="19" t="s">
        <v>112</v>
      </c>
      <c r="L43" s="19" t="s">
        <v>113</v>
      </c>
      <c r="M43" s="19" t="s">
        <v>107</v>
      </c>
      <c r="N43" s="19" t="s">
        <v>108</v>
      </c>
    </row>
    <row r="44" spans="1:14">
      <c r="A44" s="14">
        <v>34</v>
      </c>
      <c r="B44" s="31" t="s">
        <v>114</v>
      </c>
      <c r="C44" s="143"/>
      <c r="D44" s="143"/>
      <c r="E44" s="16"/>
      <c r="F44" s="16"/>
      <c r="G44" s="18"/>
      <c r="H44" s="16"/>
      <c r="I44" s="15" t="s">
        <v>260</v>
      </c>
      <c r="J44" s="30"/>
      <c r="K44" s="19" t="s">
        <v>58</v>
      </c>
      <c r="L44" s="19" t="s">
        <v>59</v>
      </c>
      <c r="M44" s="19" t="s">
        <v>38</v>
      </c>
    </row>
    <row r="45" spans="1:14">
      <c r="A45" s="14">
        <v>35</v>
      </c>
      <c r="B45" s="31" t="s">
        <v>115</v>
      </c>
      <c r="C45" s="142" t="s">
        <v>377</v>
      </c>
      <c r="D45" s="142" t="s">
        <v>378</v>
      </c>
      <c r="E45" s="16"/>
      <c r="F45" s="16"/>
      <c r="G45" s="18"/>
      <c r="H45" s="16"/>
      <c r="I45" s="15" t="s">
        <v>260</v>
      </c>
      <c r="J45" s="30"/>
      <c r="K45" s="19" t="s">
        <v>116</v>
      </c>
      <c r="L45" s="19" t="s">
        <v>117</v>
      </c>
      <c r="M45" s="19" t="s">
        <v>38</v>
      </c>
    </row>
    <row r="46" spans="1:14">
      <c r="A46" s="14">
        <v>36</v>
      </c>
      <c r="B46" s="31" t="s">
        <v>118</v>
      </c>
      <c r="C46" s="143"/>
      <c r="D46" s="143"/>
      <c r="E46" s="16"/>
      <c r="F46" s="16"/>
      <c r="G46" s="18"/>
      <c r="H46" s="16"/>
      <c r="I46" s="15" t="s">
        <v>260</v>
      </c>
      <c r="J46" s="30"/>
      <c r="K46" s="19" t="s">
        <v>58</v>
      </c>
      <c r="L46" s="19" t="s">
        <v>59</v>
      </c>
      <c r="M46" s="19" t="s">
        <v>38</v>
      </c>
    </row>
    <row r="47" spans="1:14" ht="409.5">
      <c r="A47" s="14">
        <v>37</v>
      </c>
      <c r="B47" s="31" t="s">
        <v>119</v>
      </c>
      <c r="C47" s="41" t="s">
        <v>379</v>
      </c>
      <c r="D47" s="41" t="s">
        <v>380</v>
      </c>
      <c r="E47" s="106"/>
      <c r="F47" s="106"/>
      <c r="G47" s="18"/>
      <c r="H47" s="106"/>
      <c r="I47" s="15" t="s">
        <v>260</v>
      </c>
      <c r="J47" s="30"/>
    </row>
    <row r="48" spans="1:14">
      <c r="A48" s="14">
        <v>38</v>
      </c>
      <c r="B48" s="31" t="s">
        <v>120</v>
      </c>
      <c r="C48" s="142" t="s">
        <v>381</v>
      </c>
      <c r="D48" s="142" t="s">
        <v>382</v>
      </c>
      <c r="E48" s="16"/>
      <c r="F48" s="16"/>
      <c r="G48" s="18"/>
      <c r="H48" s="16"/>
      <c r="I48" s="15" t="s">
        <v>260</v>
      </c>
      <c r="J48" s="30"/>
      <c r="K48" s="19" t="s">
        <v>121</v>
      </c>
      <c r="L48" s="19" t="s">
        <v>122</v>
      </c>
      <c r="M48" s="19" t="s">
        <v>38</v>
      </c>
    </row>
    <row r="49" spans="1:14">
      <c r="A49" s="14">
        <v>39</v>
      </c>
      <c r="B49" s="31" t="s">
        <v>123</v>
      </c>
      <c r="C49" s="143"/>
      <c r="D49" s="143"/>
      <c r="E49" s="16"/>
      <c r="F49" s="16"/>
      <c r="G49" s="18"/>
      <c r="H49" s="16"/>
      <c r="I49" s="15" t="s">
        <v>260</v>
      </c>
      <c r="J49" s="30"/>
      <c r="K49" s="19" t="s">
        <v>58</v>
      </c>
      <c r="L49" s="19" t="s">
        <v>59</v>
      </c>
      <c r="M49" s="19" t="s">
        <v>38</v>
      </c>
    </row>
    <row r="50" spans="1:14">
      <c r="A50" s="14">
        <v>40</v>
      </c>
      <c r="B50" s="31" t="s">
        <v>124</v>
      </c>
      <c r="C50" s="127" t="s">
        <v>383</v>
      </c>
      <c r="D50" s="127" t="s">
        <v>384</v>
      </c>
      <c r="E50" s="16"/>
      <c r="F50" s="16"/>
      <c r="G50" s="18"/>
      <c r="H50" s="16"/>
      <c r="I50" s="15" t="s">
        <v>260</v>
      </c>
      <c r="J50" s="30"/>
      <c r="K50" s="19" t="s">
        <v>125</v>
      </c>
      <c r="L50" s="19" t="s">
        <v>126</v>
      </c>
      <c r="M50" s="19" t="s">
        <v>38</v>
      </c>
    </row>
    <row r="51" spans="1:14">
      <c r="A51" s="14">
        <v>41</v>
      </c>
      <c r="B51" s="31" t="s">
        <v>127</v>
      </c>
      <c r="C51" s="128"/>
      <c r="D51" s="128"/>
      <c r="E51" s="16"/>
      <c r="F51" s="16"/>
      <c r="G51" s="18"/>
      <c r="H51" s="16"/>
      <c r="I51" s="15" t="s">
        <v>260</v>
      </c>
      <c r="J51" s="30"/>
      <c r="K51" s="19" t="s">
        <v>128</v>
      </c>
      <c r="L51" s="19" t="s">
        <v>129</v>
      </c>
      <c r="M51" s="19" t="s">
        <v>38</v>
      </c>
    </row>
    <row r="52" spans="1:14" ht="409.5">
      <c r="A52" s="14">
        <v>42</v>
      </c>
      <c r="B52" s="31" t="s">
        <v>130</v>
      </c>
      <c r="C52" s="42" t="s">
        <v>385</v>
      </c>
      <c r="D52" s="42" t="s">
        <v>386</v>
      </c>
      <c r="E52" s="87"/>
      <c r="F52" s="87"/>
      <c r="G52" s="18"/>
      <c r="H52" s="87"/>
      <c r="I52" s="15" t="s">
        <v>260</v>
      </c>
      <c r="J52" s="30"/>
    </row>
    <row r="53" spans="1:14" ht="409.5">
      <c r="A53" s="14">
        <v>43</v>
      </c>
      <c r="B53" s="31" t="s">
        <v>131</v>
      </c>
      <c r="C53" s="41" t="s">
        <v>387</v>
      </c>
      <c r="D53" s="41" t="s">
        <v>388</v>
      </c>
      <c r="E53" s="37"/>
      <c r="F53" s="37"/>
      <c r="G53" s="18"/>
      <c r="H53" s="37"/>
      <c r="I53" s="15" t="s">
        <v>260</v>
      </c>
      <c r="J53" s="30"/>
    </row>
    <row r="54" spans="1:14">
      <c r="A54" s="14">
        <v>44</v>
      </c>
      <c r="B54" s="31" t="s">
        <v>132</v>
      </c>
      <c r="C54" s="142" t="s">
        <v>389</v>
      </c>
      <c r="D54" s="142" t="s">
        <v>390</v>
      </c>
      <c r="E54" s="16"/>
      <c r="F54" s="16"/>
      <c r="G54" s="18"/>
      <c r="H54" s="16"/>
      <c r="I54" s="15" t="s">
        <v>257</v>
      </c>
      <c r="J54" s="30"/>
      <c r="K54" s="19" t="s">
        <v>133</v>
      </c>
      <c r="L54" s="19" t="s">
        <v>134</v>
      </c>
      <c r="M54" s="19" t="s">
        <v>135</v>
      </c>
      <c r="N54" s="19" t="s">
        <v>108</v>
      </c>
    </row>
    <row r="55" spans="1:14">
      <c r="A55" s="14">
        <v>45</v>
      </c>
      <c r="B55" s="31" t="s">
        <v>136</v>
      </c>
      <c r="C55" s="143"/>
      <c r="D55" s="143"/>
      <c r="E55" s="93"/>
      <c r="F55" s="93"/>
      <c r="G55" s="18"/>
      <c r="H55" s="93"/>
      <c r="I55" s="15" t="s">
        <v>257</v>
      </c>
      <c r="J55" s="30"/>
      <c r="K55" s="19" t="s">
        <v>58</v>
      </c>
      <c r="L55" s="19" t="s">
        <v>59</v>
      </c>
      <c r="M55" s="19" t="s">
        <v>38</v>
      </c>
    </row>
    <row r="56" spans="1:14" ht="168.75">
      <c r="A56" s="14">
        <v>46</v>
      </c>
      <c r="B56" s="31" t="s">
        <v>137</v>
      </c>
      <c r="C56" s="41" t="s">
        <v>391</v>
      </c>
      <c r="D56" s="41" t="s">
        <v>392</v>
      </c>
      <c r="E56" s="37"/>
      <c r="F56" s="37"/>
      <c r="G56" s="18"/>
      <c r="H56" s="37"/>
      <c r="I56" s="15" t="s">
        <v>257</v>
      </c>
      <c r="J56" s="30"/>
    </row>
    <row r="57" spans="1:14" ht="150">
      <c r="A57" s="14">
        <v>47</v>
      </c>
      <c r="B57" s="31" t="s">
        <v>138</v>
      </c>
      <c r="C57" s="41" t="s">
        <v>393</v>
      </c>
      <c r="D57" s="41" t="s">
        <v>394</v>
      </c>
      <c r="E57" s="37"/>
      <c r="F57" s="37"/>
      <c r="G57" s="18"/>
      <c r="H57" s="37"/>
      <c r="I57" s="15" t="s">
        <v>257</v>
      </c>
      <c r="J57" s="30"/>
    </row>
    <row r="58" spans="1:14" ht="187.5">
      <c r="A58" s="14">
        <v>48</v>
      </c>
      <c r="B58" s="31" t="s">
        <v>139</v>
      </c>
      <c r="C58" s="41" t="s">
        <v>395</v>
      </c>
      <c r="D58" s="41" t="s">
        <v>396</v>
      </c>
      <c r="E58" s="37"/>
      <c r="F58" s="37"/>
      <c r="G58" s="18"/>
      <c r="H58" s="37"/>
      <c r="I58" s="15" t="s">
        <v>257</v>
      </c>
      <c r="J58" s="30"/>
    </row>
    <row r="59" spans="1:14" ht="243.75">
      <c r="A59" s="14">
        <v>49</v>
      </c>
      <c r="B59" s="31" t="s">
        <v>140</v>
      </c>
      <c r="C59" s="41" t="s">
        <v>397</v>
      </c>
      <c r="D59" s="41" t="s">
        <v>398</v>
      </c>
      <c r="E59" s="37"/>
      <c r="F59" s="37"/>
      <c r="G59" s="18"/>
      <c r="H59" s="37"/>
      <c r="I59" s="15" t="s">
        <v>257</v>
      </c>
      <c r="J59" s="30"/>
    </row>
    <row r="60" spans="1:14" ht="187.5">
      <c r="A60" s="14">
        <v>50</v>
      </c>
      <c r="B60" s="31" t="s">
        <v>141</v>
      </c>
      <c r="C60" s="41" t="s">
        <v>399</v>
      </c>
      <c r="D60" s="41" t="s">
        <v>400</v>
      </c>
      <c r="E60" s="37"/>
      <c r="F60" s="37"/>
      <c r="G60" s="18"/>
      <c r="H60" s="37"/>
      <c r="I60" s="15" t="s">
        <v>257</v>
      </c>
      <c r="J60" s="30"/>
    </row>
    <row r="61" spans="1:14" ht="318.75">
      <c r="A61" s="14">
        <v>51</v>
      </c>
      <c r="B61" s="31" t="s">
        <v>142</v>
      </c>
      <c r="C61" s="41" t="s">
        <v>401</v>
      </c>
      <c r="D61" s="41" t="s">
        <v>402</v>
      </c>
      <c r="E61" s="16"/>
      <c r="F61" s="16"/>
      <c r="G61" s="18"/>
      <c r="H61" s="16"/>
      <c r="I61" s="15" t="s">
        <v>260</v>
      </c>
      <c r="J61" s="30"/>
      <c r="K61" s="19" t="s">
        <v>143</v>
      </c>
      <c r="L61" s="19" t="s">
        <v>144</v>
      </c>
    </row>
    <row r="62" spans="1:14" ht="263.25" thickBot="1">
      <c r="A62" s="20">
        <v>52</v>
      </c>
      <c r="B62" s="44" t="s">
        <v>145</v>
      </c>
      <c r="C62" s="30" t="s">
        <v>403</v>
      </c>
      <c r="D62" s="30" t="s">
        <v>404</v>
      </c>
      <c r="E62" s="100"/>
      <c r="F62" s="100"/>
      <c r="G62" s="18"/>
      <c r="H62" s="28"/>
      <c r="I62" s="15" t="s">
        <v>260</v>
      </c>
      <c r="J62" s="30"/>
      <c r="K62" s="19" t="s">
        <v>146</v>
      </c>
      <c r="L62" s="19" t="s">
        <v>147</v>
      </c>
    </row>
  </sheetData>
  <dataConsolidate/>
  <mergeCells count="35">
    <mergeCell ref="A1:C1"/>
    <mergeCell ref="C7:C8"/>
    <mergeCell ref="D7:D8"/>
    <mergeCell ref="C9:C11"/>
    <mergeCell ref="D9:D11"/>
    <mergeCell ref="C12:C15"/>
    <mergeCell ref="D12:D15"/>
    <mergeCell ref="C16:C17"/>
    <mergeCell ref="D16:D17"/>
    <mergeCell ref="C18:C20"/>
    <mergeCell ref="D18:D20"/>
    <mergeCell ref="C21:C22"/>
    <mergeCell ref="D21:D22"/>
    <mergeCell ref="C23:C24"/>
    <mergeCell ref="D23:D24"/>
    <mergeCell ref="C25:C26"/>
    <mergeCell ref="D25:D26"/>
    <mergeCell ref="C32:C33"/>
    <mergeCell ref="D32:D33"/>
    <mergeCell ref="C36:C37"/>
    <mergeCell ref="D36:D37"/>
    <mergeCell ref="C38:C39"/>
    <mergeCell ref="D38:D39"/>
    <mergeCell ref="C40:C41"/>
    <mergeCell ref="D40:D41"/>
    <mergeCell ref="C43:C44"/>
    <mergeCell ref="D43:D44"/>
    <mergeCell ref="C45:C46"/>
    <mergeCell ref="D45:D46"/>
    <mergeCell ref="C48:C49"/>
    <mergeCell ref="D48:D49"/>
    <mergeCell ref="C50:C51"/>
    <mergeCell ref="D50:D51"/>
    <mergeCell ref="C54:C55"/>
    <mergeCell ref="D54:D55"/>
  </mergeCells>
  <phoneticPr fontId="2" type="noConversion"/>
  <conditionalFormatting sqref="G4:G62">
    <cfRule type="cellIs" dxfId="263" priority="35" stopIfTrue="1" operator="lessThanOrEqual">
      <formula>-0.3</formula>
    </cfRule>
    <cfRule type="cellIs" dxfId="262" priority="36" stopIfTrue="1" operator="greaterThanOrEqual">
      <formula>0.3</formula>
    </cfRule>
  </conditionalFormatting>
  <conditionalFormatting sqref="G4:G62">
    <cfRule type="cellIs" dxfId="261" priority="33" stopIfTrue="1" operator="lessThanOrEqual">
      <formula>-0.3</formula>
    </cfRule>
    <cfRule type="cellIs" dxfId="260" priority="34" stopIfTrue="1" operator="greaterThanOrEqual">
      <formula>0.3</formula>
    </cfRule>
  </conditionalFormatting>
  <conditionalFormatting sqref="G4:G62">
    <cfRule type="cellIs" dxfId="259" priority="31" stopIfTrue="1" operator="lessThanOrEqual">
      <formula>-0.3</formula>
    </cfRule>
    <cfRule type="cellIs" dxfId="258" priority="32" stopIfTrue="1" operator="greaterThanOrEqual">
      <formula>0.3</formula>
    </cfRule>
  </conditionalFormatting>
  <conditionalFormatting sqref="G7">
    <cfRule type="cellIs" dxfId="257" priority="29" stopIfTrue="1" operator="lessThanOrEqual">
      <formula>-0.3</formula>
    </cfRule>
    <cfRule type="cellIs" dxfId="256" priority="30" stopIfTrue="1" operator="greaterThanOrEqual">
      <formula>0.3</formula>
    </cfRule>
  </conditionalFormatting>
  <conditionalFormatting sqref="G8">
    <cfRule type="cellIs" dxfId="255" priority="27" stopIfTrue="1" operator="lessThanOrEqual">
      <formula>-0.3</formula>
    </cfRule>
    <cfRule type="cellIs" dxfId="254" priority="28" stopIfTrue="1" operator="greaterThanOrEqual">
      <formula>0.3</formula>
    </cfRule>
  </conditionalFormatting>
  <conditionalFormatting sqref="G21">
    <cfRule type="cellIs" dxfId="253" priority="25" stopIfTrue="1" operator="lessThanOrEqual">
      <formula>-0.3</formula>
    </cfRule>
    <cfRule type="cellIs" dxfId="252" priority="26" stopIfTrue="1" operator="greaterThanOrEqual">
      <formula>0.3</formula>
    </cfRule>
  </conditionalFormatting>
  <conditionalFormatting sqref="G22">
    <cfRule type="cellIs" dxfId="251" priority="23" stopIfTrue="1" operator="lessThanOrEqual">
      <formula>-0.3</formula>
    </cfRule>
    <cfRule type="cellIs" dxfId="250" priority="24" stopIfTrue="1" operator="greaterThanOrEqual">
      <formula>0.3</formula>
    </cfRule>
  </conditionalFormatting>
  <conditionalFormatting sqref="G23">
    <cfRule type="cellIs" dxfId="249" priority="21" stopIfTrue="1" operator="lessThanOrEqual">
      <formula>-0.3</formula>
    </cfRule>
    <cfRule type="cellIs" dxfId="248" priority="22" stopIfTrue="1" operator="greaterThanOrEqual">
      <formula>0.3</formula>
    </cfRule>
  </conditionalFormatting>
  <conditionalFormatting sqref="G24">
    <cfRule type="cellIs" dxfId="247" priority="19" stopIfTrue="1" operator="lessThanOrEqual">
      <formula>-0.3</formula>
    </cfRule>
    <cfRule type="cellIs" dxfId="246" priority="20" stopIfTrue="1" operator="greaterThanOrEqual">
      <formula>0.3</formula>
    </cfRule>
  </conditionalFormatting>
  <conditionalFormatting sqref="G25">
    <cfRule type="cellIs" dxfId="245" priority="17" stopIfTrue="1" operator="lessThanOrEqual">
      <formula>-0.3</formula>
    </cfRule>
    <cfRule type="cellIs" dxfId="244" priority="18" stopIfTrue="1" operator="greaterThanOrEqual">
      <formula>0.3</formula>
    </cfRule>
  </conditionalFormatting>
  <conditionalFormatting sqref="G26:G41">
    <cfRule type="cellIs" dxfId="243" priority="15" stopIfTrue="1" operator="lessThanOrEqual">
      <formula>-0.3</formula>
    </cfRule>
    <cfRule type="cellIs" dxfId="242" priority="16" stopIfTrue="1" operator="greaterThanOrEqual">
      <formula>0.3</formula>
    </cfRule>
  </conditionalFormatting>
  <conditionalFormatting sqref="G43:G46">
    <cfRule type="cellIs" dxfId="241" priority="13" stopIfTrue="1" operator="lessThanOrEqual">
      <formula>-0.3</formula>
    </cfRule>
    <cfRule type="cellIs" dxfId="240" priority="14" stopIfTrue="1" operator="greaterThanOrEqual">
      <formula>0.3</formula>
    </cfRule>
  </conditionalFormatting>
  <conditionalFormatting sqref="G48:G51">
    <cfRule type="cellIs" dxfId="239" priority="11" stopIfTrue="1" operator="lessThanOrEqual">
      <formula>-0.3</formula>
    </cfRule>
    <cfRule type="cellIs" dxfId="238" priority="12" stopIfTrue="1" operator="greaterThanOrEqual">
      <formula>0.3</formula>
    </cfRule>
  </conditionalFormatting>
  <conditionalFormatting sqref="G54:G55">
    <cfRule type="cellIs" dxfId="237" priority="9" stopIfTrue="1" operator="lessThanOrEqual">
      <formula>-0.3</formula>
    </cfRule>
    <cfRule type="cellIs" dxfId="236" priority="10" stopIfTrue="1" operator="greaterThanOrEqual">
      <formula>0.3</formula>
    </cfRule>
  </conditionalFormatting>
  <conditionalFormatting sqref="G61">
    <cfRule type="cellIs" dxfId="235" priority="7" stopIfTrue="1" operator="lessThanOrEqual">
      <formula>-0.3</formula>
    </cfRule>
    <cfRule type="cellIs" dxfId="234" priority="8" stopIfTrue="1" operator="greaterThanOrEqual">
      <formula>0.3</formula>
    </cfRule>
  </conditionalFormatting>
  <conditionalFormatting sqref="G62">
    <cfRule type="cellIs" dxfId="233" priority="5" stopIfTrue="1" operator="lessThanOrEqual">
      <formula>-0.3</formula>
    </cfRule>
    <cfRule type="cellIs" dxfId="232" priority="6" stopIfTrue="1" operator="greaterThanOrEqual">
      <formula>0.3</formula>
    </cfRule>
  </conditionalFormatting>
  <conditionalFormatting sqref="G4">
    <cfRule type="cellIs" dxfId="231" priority="3" stopIfTrue="1" operator="lessThanOrEqual">
      <formula>-0.3</formula>
    </cfRule>
    <cfRule type="cellIs" dxfId="230" priority="4" stopIfTrue="1" operator="greaterThanOrEqual">
      <formula>0.3</formula>
    </cfRule>
  </conditionalFormatting>
  <conditionalFormatting sqref="G4">
    <cfRule type="cellIs" dxfId="229" priority="1" stopIfTrue="1" operator="lessThanOrEqual">
      <formula>-0.3</formula>
    </cfRule>
    <cfRule type="cellIs" dxfId="228" priority="2" stopIfTrue="1" operator="greaterThanOrEqual">
      <formula>0.3</formula>
    </cfRule>
  </conditionalFormatting>
  <dataValidations count="36">
    <dataValidation type="list" allowBlank="1" showInputMessage="1" showErrorMessage="1" sqref="E5:F5">
      <formula1>$K$5:$L$5</formula1>
    </dataValidation>
    <dataValidation type="list" allowBlank="1" showInputMessage="1" showErrorMessage="1" sqref="E7:F7">
      <formula1>$K$7:$M$7</formula1>
    </dataValidation>
    <dataValidation type="list" allowBlank="1" showInputMessage="1" showErrorMessage="1" sqref="E8:F8">
      <formula1>$K$8:$M$8</formula1>
    </dataValidation>
    <dataValidation type="list" allowBlank="1" showInputMessage="1" showErrorMessage="1" sqref="E21:F21">
      <formula1>$K$21:$M$21</formula1>
    </dataValidation>
    <dataValidation type="list" allowBlank="1" showInputMessage="1" showErrorMessage="1" sqref="E22:F22">
      <formula1>$K$22:$M$22</formula1>
    </dataValidation>
    <dataValidation type="list" allowBlank="1" showInputMessage="1" showErrorMessage="1" sqref="E23:F23">
      <formula1>$K$23:$M$23</formula1>
    </dataValidation>
    <dataValidation type="list" allowBlank="1" showInputMessage="1" showErrorMessage="1" sqref="E24:F24">
      <formula1>$K$24:$M$24</formula1>
    </dataValidation>
    <dataValidation type="list" allowBlank="1" showInputMessage="1" showErrorMessage="1" sqref="E25:F25">
      <formula1>$K$25:$M$25</formula1>
    </dataValidation>
    <dataValidation type="list" allowBlank="1" showInputMessage="1" showErrorMessage="1" sqref="E26:F26">
      <formula1>$K$26:$M$26</formula1>
    </dataValidation>
    <dataValidation type="list" allowBlank="1" showInputMessage="1" showErrorMessage="1" sqref="E27:F27">
      <formula1>$K$27:$L$27</formula1>
    </dataValidation>
    <dataValidation type="list" allowBlank="1" showInputMessage="1" showErrorMessage="1" sqref="E28:F28">
      <formula1>$K$28:$M$28</formula1>
    </dataValidation>
    <dataValidation type="list" allowBlank="1" showInputMessage="1" showErrorMessage="1" sqref="E29:F29">
      <formula1>$K$29:$M$29</formula1>
    </dataValidation>
    <dataValidation type="list" allowBlank="1" showInputMessage="1" showErrorMessage="1" sqref="E30:F30">
      <formula1>$K$30:$N$30</formula1>
    </dataValidation>
    <dataValidation type="list" allowBlank="1" showInputMessage="1" showErrorMessage="1" sqref="E31:F31">
      <formula1>$K$31:$L$31</formula1>
    </dataValidation>
    <dataValidation type="list" allowBlank="1" showInputMessage="1" showErrorMessage="1" sqref="E32:F32">
      <formula1>$K$32:$M$32</formula1>
    </dataValidation>
    <dataValidation type="list" allowBlank="1" showInputMessage="1" showErrorMessage="1" sqref="E33:F33">
      <formula1>$K$33:$M$33</formula1>
    </dataValidation>
    <dataValidation type="list" allowBlank="1" showInputMessage="1" showErrorMessage="1" sqref="E34:F34">
      <formula1>$K$34:$M$34</formula1>
    </dataValidation>
    <dataValidation type="list" allowBlank="1" showInputMessage="1" showErrorMessage="1" sqref="E35:F35">
      <formula1>$K$35:$L$35</formula1>
    </dataValidation>
    <dataValidation type="list" allowBlank="1" showInputMessage="1" showErrorMessage="1" sqref="E36:F36">
      <formula1>$K$36:$M$36</formula1>
    </dataValidation>
    <dataValidation type="list" allowBlank="1" showInputMessage="1" showErrorMessage="1" sqref="E37:F37">
      <formula1>$K$37:$M$37</formula1>
    </dataValidation>
    <dataValidation type="list" allowBlank="1" showInputMessage="1" showErrorMessage="1" sqref="E38:F38">
      <formula1>$K$38:$M$38</formula1>
    </dataValidation>
    <dataValidation type="list" allowBlank="1" showInputMessage="1" showErrorMessage="1" sqref="E39:F39">
      <formula1>$K$39:$M$39</formula1>
    </dataValidation>
    <dataValidation type="list" allowBlank="1" showInputMessage="1" showErrorMessage="1" sqref="E40:F40">
      <formula1>$K$40:$N$40</formula1>
    </dataValidation>
    <dataValidation type="list" allowBlank="1" showInputMessage="1" showErrorMessage="1" sqref="E41:F41">
      <formula1>$K$41:$M$41</formula1>
    </dataValidation>
    <dataValidation type="list" allowBlank="1" showInputMessage="1" showErrorMessage="1" sqref="E43:F43">
      <formula1>$K$43:$N$43</formula1>
    </dataValidation>
    <dataValidation type="list" allowBlank="1" showInputMessage="1" showErrorMessage="1" sqref="E44:F44">
      <formula1>$K$44:$M$44</formula1>
    </dataValidation>
    <dataValidation type="list" allowBlank="1" showInputMessage="1" showErrorMessage="1" sqref="E45:F45">
      <formula1>$K$45:$M$45</formula1>
    </dataValidation>
    <dataValidation type="list" allowBlank="1" showInputMessage="1" showErrorMessage="1" sqref="E46:F46">
      <formula1>$K$46:$M$46</formula1>
    </dataValidation>
    <dataValidation type="list" allowBlank="1" showInputMessage="1" showErrorMessage="1" sqref="E48:F48">
      <formula1>$K$48:$M$48</formula1>
    </dataValidation>
    <dataValidation type="list" allowBlank="1" showInputMessage="1" showErrorMessage="1" sqref="E49:F49">
      <formula1>$K$49:$M$49</formula1>
    </dataValidation>
    <dataValidation type="list" allowBlank="1" showInputMessage="1" showErrorMessage="1" sqref="E50:F50">
      <formula1>$K$50:$M$50</formula1>
    </dataValidation>
    <dataValidation type="list" allowBlank="1" showInputMessage="1" showErrorMessage="1" sqref="E51:F51">
      <formula1>$K$51:$M$51</formula1>
    </dataValidation>
    <dataValidation type="list" allowBlank="1" showInputMessage="1" showErrorMessage="1" sqref="E54:F54">
      <formula1>$K$54:$N$54</formula1>
    </dataValidation>
    <dataValidation type="list" allowBlank="1" showInputMessage="1" showErrorMessage="1" sqref="E55:F55">
      <formula1>$K$55:$M$55</formula1>
    </dataValidation>
    <dataValidation type="list" allowBlank="1" showInputMessage="1" showErrorMessage="1" sqref="E61:F61">
      <formula1>$K$61:$L$61</formula1>
    </dataValidation>
    <dataValidation type="list" allowBlank="1" showInputMessage="1" showErrorMessage="1" sqref="E62:F62">
      <formula1>$K$62:$L$62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M40"/>
  <sheetViews>
    <sheetView workbookViewId="0">
      <pane xSplit="2" ySplit="3" topLeftCell="C4" activePane="bottomRight" state="frozen"/>
      <selection pane="topRight" activeCell="C1" sqref="C1"/>
      <selection pane="bottomLeft" activeCell="A4" sqref="A4"/>
      <selection pane="bottomRight" activeCell="F2" sqref="F2"/>
    </sheetView>
  </sheetViews>
  <sheetFormatPr defaultColWidth="9" defaultRowHeight="18.75" outlineLevelCol="1"/>
  <cols>
    <col min="1" max="1" width="4.625" style="32" customWidth="1"/>
    <col min="2" max="2" width="36.875" style="47" customWidth="1"/>
    <col min="3" max="3" width="30.75" style="19" customWidth="1" outlineLevel="1"/>
    <col min="4" max="4" width="27.625" style="19" customWidth="1" outlineLevel="1"/>
    <col min="5" max="5" width="21" style="45" bestFit="1" customWidth="1"/>
    <col min="6" max="6" width="21" style="45" bestFit="1" customWidth="1" collapsed="1"/>
    <col min="7" max="7" width="9.25" style="45" customWidth="1"/>
    <col min="8" max="8" width="13.875" style="45" customWidth="1"/>
    <col min="9" max="9" width="31.375" style="45" bestFit="1" customWidth="1"/>
    <col min="10" max="10" width="30.25" style="45" customWidth="1"/>
    <col min="11" max="11" width="85.125" style="19" bestFit="1" customWidth="1"/>
    <col min="12" max="12" width="86.875" style="19" bestFit="1" customWidth="1"/>
    <col min="13" max="13" width="54.375" style="19" customWidth="1"/>
    <col min="14" max="16384" width="9" style="19"/>
  </cols>
  <sheetData>
    <row r="1" spans="1:13" ht="51" customHeight="1">
      <c r="A1" s="146" t="s">
        <v>148</v>
      </c>
      <c r="B1" s="147"/>
      <c r="C1" s="148"/>
      <c r="D1" s="148"/>
      <c r="E1" s="148"/>
      <c r="F1" s="149"/>
      <c r="G1" s="34"/>
      <c r="H1" s="34"/>
      <c r="I1" s="34"/>
      <c r="J1" s="34"/>
    </row>
    <row r="2" spans="1:13" ht="21" customHeight="1">
      <c r="A2" s="77"/>
      <c r="B2" s="78"/>
      <c r="C2" s="79"/>
      <c r="D2" s="79"/>
      <c r="E2" s="79"/>
      <c r="F2" s="102"/>
      <c r="G2" s="34"/>
      <c r="H2" s="34"/>
      <c r="I2" s="34"/>
      <c r="J2" s="34"/>
    </row>
    <row r="3" spans="1:13" ht="37.5">
      <c r="A3" s="80" t="s">
        <v>558</v>
      </c>
      <c r="B3" s="81" t="s">
        <v>559</v>
      </c>
      <c r="C3" s="82" t="s">
        <v>308</v>
      </c>
      <c r="D3" s="82" t="s">
        <v>309</v>
      </c>
      <c r="E3" s="101" t="s">
        <v>560</v>
      </c>
      <c r="F3" s="84" t="s">
        <v>561</v>
      </c>
      <c r="G3" s="83" t="s">
        <v>562</v>
      </c>
      <c r="H3" s="83" t="s">
        <v>563</v>
      </c>
      <c r="I3" s="83" t="s">
        <v>541</v>
      </c>
      <c r="J3" s="83" t="s">
        <v>564</v>
      </c>
    </row>
    <row r="4" spans="1:13" ht="40.15" customHeight="1">
      <c r="A4" s="85">
        <v>1</v>
      </c>
      <c r="B4" s="86" t="s">
        <v>149</v>
      </c>
      <c r="C4" s="30" t="s">
        <v>405</v>
      </c>
      <c r="D4" s="30" t="s">
        <v>406</v>
      </c>
      <c r="E4" s="16"/>
      <c r="F4" s="16"/>
      <c r="G4" s="18">
        <f t="shared" ref="G4:G5" si="0">IF((F4=E4)=TRUE,0,1)</f>
        <v>0</v>
      </c>
      <c r="H4" s="16"/>
      <c r="I4" s="15" t="s">
        <v>544</v>
      </c>
      <c r="J4" s="27"/>
      <c r="K4" s="19" t="s">
        <v>150</v>
      </c>
      <c r="L4" s="19" t="s">
        <v>151</v>
      </c>
      <c r="M4" s="19" t="s">
        <v>152</v>
      </c>
    </row>
    <row r="5" spans="1:13" ht="56.25">
      <c r="A5" s="85">
        <v>2</v>
      </c>
      <c r="B5" s="86" t="s">
        <v>153</v>
      </c>
      <c r="C5" s="30"/>
      <c r="D5" s="30"/>
      <c r="E5" s="87"/>
      <c r="F5" s="87"/>
      <c r="G5" s="18">
        <f t="shared" si="0"/>
        <v>0</v>
      </c>
      <c r="H5" s="87"/>
      <c r="I5" s="15" t="s">
        <v>543</v>
      </c>
      <c r="J5" s="88"/>
    </row>
    <row r="6" spans="1:13" ht="40.15" customHeight="1">
      <c r="A6" s="85">
        <v>3</v>
      </c>
      <c r="B6" s="86" t="s">
        <v>565</v>
      </c>
      <c r="C6" s="30" t="s">
        <v>407</v>
      </c>
      <c r="D6" s="30" t="s">
        <v>566</v>
      </c>
      <c r="E6" s="37"/>
      <c r="F6" s="37"/>
      <c r="G6" s="18">
        <f t="shared" ref="G6:G38" si="1">IF(AND(E6=0,F6&lt;&gt;0),1,IF(AND(E6=0,F6=0),0,F6/E6-1))</f>
        <v>0</v>
      </c>
      <c r="H6" s="37"/>
      <c r="I6" s="15" t="s">
        <v>545</v>
      </c>
      <c r="J6" s="88"/>
    </row>
    <row r="7" spans="1:13">
      <c r="A7" s="85">
        <v>4</v>
      </c>
      <c r="B7" s="86" t="s">
        <v>154</v>
      </c>
      <c r="C7" s="150" t="s">
        <v>408</v>
      </c>
      <c r="D7" s="150" t="s">
        <v>567</v>
      </c>
      <c r="E7" s="89"/>
      <c r="F7" s="89"/>
      <c r="G7" s="18">
        <f t="shared" si="1"/>
        <v>0</v>
      </c>
      <c r="H7" s="89"/>
      <c r="I7" s="15"/>
      <c r="J7" s="88"/>
    </row>
    <row r="8" spans="1:13" ht="37.5">
      <c r="A8" s="90">
        <v>4.0999999999999996</v>
      </c>
      <c r="B8" s="30" t="s">
        <v>155</v>
      </c>
      <c r="C8" s="150"/>
      <c r="D8" s="150"/>
      <c r="E8" s="37"/>
      <c r="F8" s="37"/>
      <c r="G8" s="18">
        <f t="shared" si="1"/>
        <v>0</v>
      </c>
      <c r="H8" s="37"/>
      <c r="I8" s="15" t="s">
        <v>545</v>
      </c>
      <c r="J8" s="88"/>
    </row>
    <row r="9" spans="1:13">
      <c r="A9" s="90">
        <v>4.2</v>
      </c>
      <c r="B9" s="30" t="s">
        <v>156</v>
      </c>
      <c r="C9" s="150"/>
      <c r="D9" s="150"/>
      <c r="E9" s="37"/>
      <c r="F9" s="37"/>
      <c r="G9" s="18">
        <f t="shared" si="1"/>
        <v>0</v>
      </c>
      <c r="H9" s="37"/>
      <c r="I9" s="15" t="s">
        <v>545</v>
      </c>
      <c r="J9" s="88"/>
    </row>
    <row r="10" spans="1:13">
      <c r="A10" s="90">
        <v>4.3</v>
      </c>
      <c r="B10" s="30" t="s">
        <v>157</v>
      </c>
      <c r="C10" s="150"/>
      <c r="D10" s="150"/>
      <c r="E10" s="37"/>
      <c r="F10" s="37"/>
      <c r="G10" s="18">
        <f t="shared" si="1"/>
        <v>0</v>
      </c>
      <c r="H10" s="37"/>
      <c r="I10" s="15" t="s">
        <v>545</v>
      </c>
      <c r="J10" s="88"/>
    </row>
    <row r="11" spans="1:13">
      <c r="A11" s="85">
        <v>5</v>
      </c>
      <c r="B11" s="86" t="s">
        <v>51</v>
      </c>
      <c r="C11" s="150" t="s">
        <v>409</v>
      </c>
      <c r="D11" s="150" t="s">
        <v>410</v>
      </c>
      <c r="E11" s="91"/>
      <c r="F11" s="91"/>
      <c r="G11" s="18">
        <f t="shared" si="1"/>
        <v>0</v>
      </c>
      <c r="H11" s="91"/>
      <c r="I11" s="88"/>
      <c r="J11" s="88"/>
    </row>
    <row r="12" spans="1:13">
      <c r="A12" s="90">
        <v>5.0999999999999996</v>
      </c>
      <c r="B12" s="30" t="s">
        <v>568</v>
      </c>
      <c r="C12" s="150"/>
      <c r="D12" s="150"/>
      <c r="E12" s="87"/>
      <c r="F12" s="87"/>
      <c r="G12" s="18">
        <f t="shared" si="1"/>
        <v>0</v>
      </c>
      <c r="H12" s="87"/>
      <c r="I12" s="15" t="s">
        <v>544</v>
      </c>
      <c r="J12" s="88"/>
    </row>
    <row r="13" spans="1:13">
      <c r="A13" s="90">
        <v>5.2</v>
      </c>
      <c r="B13" s="30" t="s">
        <v>158</v>
      </c>
      <c r="C13" s="150"/>
      <c r="D13" s="150"/>
      <c r="E13" s="37"/>
      <c r="F13" s="37"/>
      <c r="G13" s="18">
        <f t="shared" si="1"/>
        <v>0</v>
      </c>
      <c r="H13" s="37"/>
      <c r="I13" s="15" t="s">
        <v>544</v>
      </c>
      <c r="J13" s="88"/>
    </row>
    <row r="14" spans="1:13" ht="93.75">
      <c r="A14" s="85">
        <v>6</v>
      </c>
      <c r="B14" s="29" t="s">
        <v>159</v>
      </c>
      <c r="C14" s="30" t="s">
        <v>411</v>
      </c>
      <c r="D14" s="30" t="s">
        <v>412</v>
      </c>
      <c r="E14" s="16"/>
      <c r="F14" s="16"/>
      <c r="G14" s="18">
        <f t="shared" ref="G14:G16" si="2">IF((F14=E14)=TRUE,0,1)</f>
        <v>0</v>
      </c>
      <c r="H14" s="16"/>
      <c r="I14" s="15" t="s">
        <v>545</v>
      </c>
      <c r="J14" s="27"/>
      <c r="K14" s="19" t="s">
        <v>160</v>
      </c>
      <c r="L14" s="19" t="s">
        <v>161</v>
      </c>
    </row>
    <row r="15" spans="1:13" ht="40.15" customHeight="1">
      <c r="A15" s="85">
        <v>7</v>
      </c>
      <c r="B15" s="29" t="s">
        <v>67</v>
      </c>
      <c r="C15" s="30" t="s">
        <v>413</v>
      </c>
      <c r="D15" s="30" t="s">
        <v>414</v>
      </c>
      <c r="E15" s="16"/>
      <c r="F15" s="16"/>
      <c r="G15" s="18">
        <f t="shared" si="2"/>
        <v>0</v>
      </c>
      <c r="H15" s="16"/>
      <c r="I15" s="15" t="s">
        <v>545</v>
      </c>
      <c r="J15" s="27"/>
      <c r="K15" s="19" t="s">
        <v>162</v>
      </c>
      <c r="L15" s="19" t="s">
        <v>163</v>
      </c>
    </row>
    <row r="16" spans="1:13" ht="75">
      <c r="A16" s="85">
        <v>8</v>
      </c>
      <c r="B16" s="29" t="s">
        <v>164</v>
      </c>
      <c r="C16" s="30" t="s">
        <v>415</v>
      </c>
      <c r="D16" s="30" t="s">
        <v>416</v>
      </c>
      <c r="E16" s="16"/>
      <c r="F16" s="16"/>
      <c r="G16" s="18">
        <f t="shared" si="2"/>
        <v>0</v>
      </c>
      <c r="H16" s="16"/>
      <c r="I16" s="15" t="s">
        <v>543</v>
      </c>
      <c r="J16" s="27"/>
      <c r="K16" s="19" t="s">
        <v>165</v>
      </c>
      <c r="L16" s="19" t="s">
        <v>166</v>
      </c>
    </row>
    <row r="17" spans="1:13" ht="93.75">
      <c r="A17" s="85">
        <v>9</v>
      </c>
      <c r="B17" s="29" t="s">
        <v>167</v>
      </c>
      <c r="C17" s="30" t="s">
        <v>417</v>
      </c>
      <c r="D17" s="30" t="s">
        <v>418</v>
      </c>
      <c r="E17" s="37"/>
      <c r="F17" s="37"/>
      <c r="G17" s="18">
        <f t="shared" si="1"/>
        <v>0</v>
      </c>
      <c r="H17" s="37"/>
      <c r="I17" s="15" t="s">
        <v>543</v>
      </c>
      <c r="J17" s="88"/>
    </row>
    <row r="18" spans="1:13" ht="40.15" customHeight="1">
      <c r="A18" s="85">
        <v>10</v>
      </c>
      <c r="B18" s="29" t="s">
        <v>168</v>
      </c>
      <c r="C18" s="30" t="s">
        <v>419</v>
      </c>
      <c r="D18" s="30" t="s">
        <v>420</v>
      </c>
      <c r="E18" s="92"/>
      <c r="F18" s="92"/>
      <c r="G18" s="18">
        <f t="shared" ref="G18" si="3">IF((F18=E18)=TRUE,0,1)</f>
        <v>0</v>
      </c>
      <c r="H18" s="92"/>
      <c r="I18" s="15" t="s">
        <v>545</v>
      </c>
      <c r="J18" s="27"/>
      <c r="K18" s="19" t="s">
        <v>169</v>
      </c>
      <c r="L18" s="19" t="s">
        <v>170</v>
      </c>
    </row>
    <row r="19" spans="1:13" ht="40.15" customHeight="1">
      <c r="A19" s="85">
        <v>11</v>
      </c>
      <c r="B19" s="29" t="s">
        <v>171</v>
      </c>
      <c r="C19" s="30" t="s">
        <v>421</v>
      </c>
      <c r="D19" s="30" t="s">
        <v>422</v>
      </c>
      <c r="E19" s="87"/>
      <c r="F19" s="87"/>
      <c r="G19" s="18">
        <f t="shared" si="1"/>
        <v>0</v>
      </c>
      <c r="H19" s="87"/>
      <c r="I19" s="15" t="s">
        <v>545</v>
      </c>
      <c r="J19" s="90"/>
    </row>
    <row r="20" spans="1:13" ht="40.15" customHeight="1">
      <c r="A20" s="85">
        <v>12</v>
      </c>
      <c r="B20" s="29" t="s">
        <v>172</v>
      </c>
      <c r="C20" s="30" t="s">
        <v>423</v>
      </c>
      <c r="D20" s="30" t="s">
        <v>422</v>
      </c>
      <c r="E20" s="37"/>
      <c r="F20" s="37"/>
      <c r="G20" s="18">
        <f t="shared" si="1"/>
        <v>0</v>
      </c>
      <c r="H20" s="37"/>
      <c r="I20" s="15" t="s">
        <v>543</v>
      </c>
      <c r="J20" s="88"/>
    </row>
    <row r="21" spans="1:13" ht="112.5">
      <c r="A21" s="85">
        <v>13</v>
      </c>
      <c r="B21" s="29" t="s">
        <v>569</v>
      </c>
      <c r="C21" s="30" t="s">
        <v>424</v>
      </c>
      <c r="D21" s="30" t="s">
        <v>425</v>
      </c>
      <c r="E21" s="93"/>
      <c r="F21" s="93"/>
      <c r="G21" s="18">
        <f t="shared" ref="G21:G22" si="4">IF((F21=E21)=TRUE,0,1)</f>
        <v>0</v>
      </c>
      <c r="H21" s="93"/>
      <c r="I21" s="15" t="s">
        <v>545</v>
      </c>
      <c r="J21" s="27"/>
      <c r="K21" s="19" t="s">
        <v>169</v>
      </c>
      <c r="L21" s="19" t="s">
        <v>170</v>
      </c>
    </row>
    <row r="22" spans="1:13" ht="75">
      <c r="A22" s="85">
        <v>14</v>
      </c>
      <c r="B22" s="29" t="s">
        <v>173</v>
      </c>
      <c r="C22" s="30" t="s">
        <v>426</v>
      </c>
      <c r="D22" s="30" t="s">
        <v>425</v>
      </c>
      <c r="E22" s="93"/>
      <c r="F22" s="93"/>
      <c r="G22" s="18">
        <f t="shared" si="4"/>
        <v>0</v>
      </c>
      <c r="H22" s="93"/>
      <c r="I22" s="15" t="s">
        <v>545</v>
      </c>
      <c r="J22" s="27"/>
      <c r="K22" s="19" t="s">
        <v>169</v>
      </c>
      <c r="L22" s="19" t="s">
        <v>170</v>
      </c>
    </row>
    <row r="23" spans="1:13" ht="168.75">
      <c r="A23" s="85">
        <v>15</v>
      </c>
      <c r="B23" s="29" t="s">
        <v>174</v>
      </c>
      <c r="C23" s="30" t="s">
        <v>427</v>
      </c>
      <c r="D23" s="30" t="s">
        <v>428</v>
      </c>
      <c r="E23" s="37"/>
      <c r="F23" s="37"/>
      <c r="G23" s="18">
        <f t="shared" si="1"/>
        <v>0</v>
      </c>
      <c r="H23" s="37"/>
      <c r="I23" s="15" t="s">
        <v>545</v>
      </c>
      <c r="J23" s="88"/>
    </row>
    <row r="24" spans="1:13" ht="22.5" customHeight="1">
      <c r="A24" s="85">
        <v>16</v>
      </c>
      <c r="B24" s="29" t="s">
        <v>570</v>
      </c>
      <c r="C24" s="30" t="s">
        <v>429</v>
      </c>
      <c r="D24" s="30" t="s">
        <v>430</v>
      </c>
      <c r="E24" s="16"/>
      <c r="F24" s="16"/>
      <c r="G24" s="18">
        <f t="shared" ref="G24" si="5">IF((F24=E24)=TRUE,0,1)</f>
        <v>0</v>
      </c>
      <c r="H24" s="16"/>
      <c r="I24" s="15" t="s">
        <v>545</v>
      </c>
      <c r="J24" s="27"/>
      <c r="K24" s="19" t="s">
        <v>175</v>
      </c>
      <c r="L24" s="19" t="s">
        <v>176</v>
      </c>
    </row>
    <row r="25" spans="1:13">
      <c r="A25" s="85">
        <v>17</v>
      </c>
      <c r="B25" s="29" t="s">
        <v>177</v>
      </c>
      <c r="C25" s="150" t="s">
        <v>431</v>
      </c>
      <c r="D25" s="150" t="s">
        <v>432</v>
      </c>
      <c r="E25" s="94"/>
      <c r="F25" s="94"/>
      <c r="G25" s="18">
        <f t="shared" si="1"/>
        <v>0</v>
      </c>
      <c r="H25" s="94"/>
      <c r="I25" s="88"/>
      <c r="J25" s="88"/>
    </row>
    <row r="26" spans="1:13" ht="37.5">
      <c r="A26" s="90">
        <v>17.100000000000001</v>
      </c>
      <c r="B26" s="30" t="s">
        <v>178</v>
      </c>
      <c r="C26" s="150"/>
      <c r="D26" s="150"/>
      <c r="E26" s="37"/>
      <c r="F26" s="37"/>
      <c r="G26" s="18">
        <f t="shared" si="1"/>
        <v>0</v>
      </c>
      <c r="H26" s="37"/>
      <c r="I26" s="15" t="s">
        <v>545</v>
      </c>
      <c r="J26" s="90"/>
    </row>
    <row r="27" spans="1:13" ht="37.5">
      <c r="A27" s="90">
        <v>17.2</v>
      </c>
      <c r="B27" s="30" t="s">
        <v>179</v>
      </c>
      <c r="C27" s="150"/>
      <c r="D27" s="150"/>
      <c r="E27" s="95"/>
      <c r="F27" s="95"/>
      <c r="G27" s="18">
        <f t="shared" si="1"/>
        <v>0</v>
      </c>
      <c r="H27" s="95"/>
      <c r="I27" s="15" t="s">
        <v>545</v>
      </c>
      <c r="J27" s="90"/>
    </row>
    <row r="28" spans="1:13" ht="75">
      <c r="A28" s="85">
        <v>18</v>
      </c>
      <c r="B28" s="29" t="s">
        <v>571</v>
      </c>
      <c r="C28" s="30" t="s">
        <v>433</v>
      </c>
      <c r="D28" s="30" t="s">
        <v>434</v>
      </c>
      <c r="E28" s="16"/>
      <c r="F28" s="16"/>
      <c r="G28" s="18">
        <f t="shared" ref="G28" si="6">IF((F28=E28)=TRUE,0,1)</f>
        <v>0</v>
      </c>
      <c r="H28" s="16"/>
      <c r="I28" s="15" t="s">
        <v>543</v>
      </c>
      <c r="J28" s="27"/>
      <c r="K28" s="19" t="s">
        <v>180</v>
      </c>
      <c r="L28" s="19" t="s">
        <v>181</v>
      </c>
    </row>
    <row r="29" spans="1:13" ht="168.75">
      <c r="A29" s="85">
        <v>19</v>
      </c>
      <c r="B29" s="29" t="s">
        <v>182</v>
      </c>
      <c r="C29" s="30" t="s">
        <v>435</v>
      </c>
      <c r="D29" s="30" t="s">
        <v>436</v>
      </c>
      <c r="E29" s="37"/>
      <c r="F29" s="37"/>
      <c r="G29" s="18">
        <f t="shared" si="1"/>
        <v>0</v>
      </c>
      <c r="H29" s="37"/>
      <c r="I29" s="15" t="s">
        <v>543</v>
      </c>
      <c r="J29" s="88"/>
    </row>
    <row r="30" spans="1:13" ht="112.5">
      <c r="A30" s="85">
        <v>20</v>
      </c>
      <c r="B30" s="29" t="s">
        <v>183</v>
      </c>
      <c r="C30" s="30" t="s">
        <v>437</v>
      </c>
      <c r="D30" s="30" t="s">
        <v>438</v>
      </c>
      <c r="E30" s="16"/>
      <c r="F30" s="16"/>
      <c r="G30" s="18">
        <f t="shared" ref="G30" si="7">IF((F30=E30)=TRUE,0,1)</f>
        <v>0</v>
      </c>
      <c r="H30" s="16"/>
      <c r="I30" s="15" t="s">
        <v>543</v>
      </c>
      <c r="J30" s="27"/>
      <c r="K30" s="19" t="s">
        <v>184</v>
      </c>
      <c r="L30" s="19" t="s">
        <v>185</v>
      </c>
      <c r="M30" s="19" t="s">
        <v>152</v>
      </c>
    </row>
    <row r="31" spans="1:13" ht="150">
      <c r="A31" s="85">
        <v>21</v>
      </c>
      <c r="B31" s="29" t="s">
        <v>186</v>
      </c>
      <c r="C31" s="30" t="s">
        <v>439</v>
      </c>
      <c r="D31" s="30" t="s">
        <v>440</v>
      </c>
      <c r="E31" s="37"/>
      <c r="F31" s="37"/>
      <c r="G31" s="18">
        <f t="shared" si="1"/>
        <v>0</v>
      </c>
      <c r="H31" s="37"/>
      <c r="I31" s="15" t="s">
        <v>543</v>
      </c>
      <c r="J31" s="88"/>
    </row>
    <row r="32" spans="1:13" ht="93.75">
      <c r="A32" s="85">
        <v>22</v>
      </c>
      <c r="B32" s="29" t="s">
        <v>187</v>
      </c>
      <c r="C32" s="30" t="s">
        <v>441</v>
      </c>
      <c r="D32" s="30" t="s">
        <v>442</v>
      </c>
      <c r="E32" s="16"/>
      <c r="F32" s="16"/>
      <c r="G32" s="18">
        <f t="shared" ref="G32" si="8">IF((F32=E32)=TRUE,0,1)</f>
        <v>0</v>
      </c>
      <c r="H32" s="16"/>
      <c r="I32" s="15" t="s">
        <v>543</v>
      </c>
      <c r="J32" s="27"/>
      <c r="K32" s="19" t="s">
        <v>188</v>
      </c>
      <c r="L32" s="19" t="s">
        <v>189</v>
      </c>
    </row>
    <row r="33" spans="1:13" ht="75">
      <c r="A33" s="85">
        <v>23</v>
      </c>
      <c r="B33" s="29" t="s">
        <v>139</v>
      </c>
      <c r="C33" s="30" t="s">
        <v>443</v>
      </c>
      <c r="D33" s="30" t="s">
        <v>444</v>
      </c>
      <c r="E33" s="87"/>
      <c r="F33" s="87"/>
      <c r="G33" s="18">
        <f t="shared" si="1"/>
        <v>0</v>
      </c>
      <c r="H33" s="87"/>
      <c r="I33" s="15" t="s">
        <v>543</v>
      </c>
      <c r="J33" s="88"/>
    </row>
    <row r="34" spans="1:13" ht="75">
      <c r="A34" s="85">
        <v>24</v>
      </c>
      <c r="B34" s="29" t="s">
        <v>190</v>
      </c>
      <c r="C34" s="30" t="s">
        <v>445</v>
      </c>
      <c r="D34" s="30" t="s">
        <v>446</v>
      </c>
      <c r="E34" s="16"/>
      <c r="F34" s="16"/>
      <c r="G34" s="18">
        <f t="shared" ref="G34:G35" si="9">IF((F34=E34)=TRUE,0,1)</f>
        <v>0</v>
      </c>
      <c r="H34" s="16"/>
      <c r="I34" s="15" t="s">
        <v>543</v>
      </c>
      <c r="J34" s="27"/>
      <c r="K34" s="19" t="s">
        <v>191</v>
      </c>
      <c r="L34" s="19" t="s">
        <v>192</v>
      </c>
    </row>
    <row r="35" spans="1:13" ht="168.75">
      <c r="A35" s="85">
        <v>25</v>
      </c>
      <c r="B35" s="29" t="s">
        <v>193</v>
      </c>
      <c r="C35" s="96" t="s">
        <v>447</v>
      </c>
      <c r="D35" s="96" t="s">
        <v>448</v>
      </c>
      <c r="E35" s="97"/>
      <c r="F35" s="97"/>
      <c r="G35" s="18">
        <f t="shared" si="9"/>
        <v>0</v>
      </c>
      <c r="H35" s="97"/>
      <c r="I35" s="15" t="s">
        <v>543</v>
      </c>
      <c r="J35" s="27"/>
      <c r="K35" s="19" t="s">
        <v>194</v>
      </c>
      <c r="L35" s="19" t="s">
        <v>195</v>
      </c>
      <c r="M35" s="19" t="s">
        <v>152</v>
      </c>
    </row>
    <row r="36" spans="1:13">
      <c r="A36" s="85">
        <v>26</v>
      </c>
      <c r="B36" s="29" t="s">
        <v>196</v>
      </c>
      <c r="C36" s="150" t="s">
        <v>572</v>
      </c>
      <c r="D36" s="150" t="s">
        <v>449</v>
      </c>
      <c r="E36" s="98"/>
      <c r="F36" s="98"/>
      <c r="G36" s="18">
        <f t="shared" si="1"/>
        <v>0</v>
      </c>
      <c r="H36" s="98"/>
      <c r="I36" s="88"/>
      <c r="J36" s="88"/>
    </row>
    <row r="37" spans="1:13" ht="40.15" customHeight="1">
      <c r="A37" s="90">
        <v>26.1</v>
      </c>
      <c r="B37" s="30" t="s">
        <v>573</v>
      </c>
      <c r="C37" s="150"/>
      <c r="D37" s="150"/>
      <c r="E37" s="99"/>
      <c r="F37" s="99"/>
      <c r="G37" s="18">
        <f t="shared" si="1"/>
        <v>0</v>
      </c>
      <c r="H37" s="99"/>
      <c r="I37" s="15" t="s">
        <v>543</v>
      </c>
      <c r="J37" s="88"/>
    </row>
    <row r="38" spans="1:13" ht="40.15" customHeight="1">
      <c r="A38" s="90">
        <v>26.2</v>
      </c>
      <c r="B38" s="30" t="s">
        <v>197</v>
      </c>
      <c r="C38" s="150"/>
      <c r="D38" s="150"/>
      <c r="E38" s="99"/>
      <c r="F38" s="99"/>
      <c r="G38" s="18">
        <f t="shared" si="1"/>
        <v>0</v>
      </c>
      <c r="H38" s="99"/>
      <c r="I38" s="15" t="s">
        <v>543</v>
      </c>
      <c r="J38" s="88"/>
    </row>
    <row r="39" spans="1:13" ht="40.15" customHeight="1">
      <c r="A39" s="85">
        <v>27</v>
      </c>
      <c r="B39" s="29" t="s">
        <v>142</v>
      </c>
      <c r="C39" s="150" t="s">
        <v>450</v>
      </c>
      <c r="D39" s="150" t="s">
        <v>451</v>
      </c>
      <c r="E39" s="16"/>
      <c r="F39" s="16"/>
      <c r="G39" s="18">
        <f t="shared" ref="G39:G40" si="10">IF((F39=E39)=TRUE,0,1)</f>
        <v>0</v>
      </c>
      <c r="H39" s="16"/>
      <c r="I39" s="15" t="s">
        <v>544</v>
      </c>
      <c r="J39" s="27"/>
      <c r="K39" s="19" t="s">
        <v>198</v>
      </c>
      <c r="L39" s="19" t="s">
        <v>199</v>
      </c>
    </row>
    <row r="40" spans="1:13" ht="40.15" customHeight="1" thickBot="1">
      <c r="A40" s="85">
        <v>28</v>
      </c>
      <c r="B40" s="29" t="s">
        <v>145</v>
      </c>
      <c r="C40" s="150"/>
      <c r="D40" s="150"/>
      <c r="E40" s="100"/>
      <c r="F40" s="100"/>
      <c r="G40" s="18">
        <f t="shared" si="10"/>
        <v>0</v>
      </c>
      <c r="H40" s="28"/>
      <c r="I40" s="15" t="s">
        <v>544</v>
      </c>
      <c r="J40" s="27"/>
      <c r="K40" s="19" t="s">
        <v>200</v>
      </c>
      <c r="L40" s="19" t="s">
        <v>201</v>
      </c>
    </row>
  </sheetData>
  <mergeCells count="11">
    <mergeCell ref="A1:F1"/>
    <mergeCell ref="C39:C40"/>
    <mergeCell ref="D39:D40"/>
    <mergeCell ref="D36:D38"/>
    <mergeCell ref="C36:C38"/>
    <mergeCell ref="C7:C10"/>
    <mergeCell ref="D7:D10"/>
    <mergeCell ref="C11:C13"/>
    <mergeCell ref="D11:D13"/>
    <mergeCell ref="C25:C27"/>
    <mergeCell ref="D25:D27"/>
  </mergeCells>
  <phoneticPr fontId="2" type="noConversion"/>
  <conditionalFormatting sqref="G4:G40">
    <cfRule type="cellIs" dxfId="227" priority="133" stopIfTrue="1" operator="lessThanOrEqual">
      <formula>-0.3</formula>
    </cfRule>
    <cfRule type="cellIs" dxfId="226" priority="134" stopIfTrue="1" operator="greaterThanOrEqual">
      <formula>0.3</formula>
    </cfRule>
  </conditionalFormatting>
  <conditionalFormatting sqref="G4:G40">
    <cfRule type="cellIs" dxfId="225" priority="131" stopIfTrue="1" operator="lessThanOrEqual">
      <formula>-0.3</formula>
    </cfRule>
    <cfRule type="cellIs" dxfId="224" priority="132" stopIfTrue="1" operator="greaterThanOrEqual">
      <formula>0.3</formula>
    </cfRule>
  </conditionalFormatting>
  <conditionalFormatting sqref="G4:G40">
    <cfRule type="cellIs" dxfId="223" priority="129" stopIfTrue="1" operator="lessThanOrEqual">
      <formula>-0.3</formula>
    </cfRule>
    <cfRule type="cellIs" dxfId="222" priority="130" stopIfTrue="1" operator="greaterThanOrEqual">
      <formula>0.3</formula>
    </cfRule>
  </conditionalFormatting>
  <conditionalFormatting sqref="G4">
    <cfRule type="cellIs" dxfId="221" priority="127" stopIfTrue="1" operator="lessThanOrEqual">
      <formula>-0.3</formula>
    </cfRule>
    <cfRule type="cellIs" dxfId="220" priority="128" stopIfTrue="1" operator="greaterThanOrEqual">
      <formula>0.3</formula>
    </cfRule>
  </conditionalFormatting>
  <conditionalFormatting sqref="G4">
    <cfRule type="cellIs" dxfId="219" priority="125" stopIfTrue="1" operator="lessThanOrEqual">
      <formula>-0.3</formula>
    </cfRule>
    <cfRule type="cellIs" dxfId="218" priority="126" stopIfTrue="1" operator="greaterThanOrEqual">
      <formula>0.3</formula>
    </cfRule>
  </conditionalFormatting>
  <conditionalFormatting sqref="G4">
    <cfRule type="cellIs" dxfId="217" priority="123" stopIfTrue="1" operator="lessThanOrEqual">
      <formula>-0.3</formula>
    </cfRule>
    <cfRule type="cellIs" dxfId="216" priority="124" stopIfTrue="1" operator="greaterThanOrEqual">
      <formula>0.3</formula>
    </cfRule>
  </conditionalFormatting>
  <conditionalFormatting sqref="G4">
    <cfRule type="cellIs" dxfId="215" priority="121" stopIfTrue="1" operator="lessThanOrEqual">
      <formula>-0.3</formula>
    </cfRule>
    <cfRule type="cellIs" dxfId="214" priority="122" stopIfTrue="1" operator="greaterThanOrEqual">
      <formula>0.3</formula>
    </cfRule>
  </conditionalFormatting>
  <conditionalFormatting sqref="G5">
    <cfRule type="cellIs" dxfId="213" priority="119" stopIfTrue="1" operator="lessThanOrEqual">
      <formula>-0.3</formula>
    </cfRule>
    <cfRule type="cellIs" dxfId="212" priority="120" stopIfTrue="1" operator="greaterThanOrEqual">
      <formula>0.3</formula>
    </cfRule>
  </conditionalFormatting>
  <conditionalFormatting sqref="G5">
    <cfRule type="cellIs" dxfId="211" priority="117" stopIfTrue="1" operator="lessThanOrEqual">
      <formula>-0.3</formula>
    </cfRule>
    <cfRule type="cellIs" dxfId="210" priority="118" stopIfTrue="1" operator="greaterThanOrEqual">
      <formula>0.3</formula>
    </cfRule>
  </conditionalFormatting>
  <conditionalFormatting sqref="G5">
    <cfRule type="cellIs" dxfId="209" priority="115" stopIfTrue="1" operator="lessThanOrEqual">
      <formula>-0.3</formula>
    </cfRule>
    <cfRule type="cellIs" dxfId="208" priority="116" stopIfTrue="1" operator="greaterThanOrEqual">
      <formula>0.3</formula>
    </cfRule>
  </conditionalFormatting>
  <conditionalFormatting sqref="G5">
    <cfRule type="cellIs" dxfId="207" priority="113" stopIfTrue="1" operator="lessThanOrEqual">
      <formula>-0.3</formula>
    </cfRule>
    <cfRule type="cellIs" dxfId="206" priority="114" stopIfTrue="1" operator="greaterThanOrEqual">
      <formula>0.3</formula>
    </cfRule>
  </conditionalFormatting>
  <conditionalFormatting sqref="G14">
    <cfRule type="cellIs" dxfId="205" priority="111" stopIfTrue="1" operator="lessThanOrEqual">
      <formula>-0.3</formula>
    </cfRule>
    <cfRule type="cellIs" dxfId="204" priority="112" stopIfTrue="1" operator="greaterThanOrEqual">
      <formula>0.3</formula>
    </cfRule>
  </conditionalFormatting>
  <conditionalFormatting sqref="G14">
    <cfRule type="cellIs" dxfId="203" priority="109" stopIfTrue="1" operator="lessThanOrEqual">
      <formula>-0.3</formula>
    </cfRule>
    <cfRule type="cellIs" dxfId="202" priority="110" stopIfTrue="1" operator="greaterThanOrEqual">
      <formula>0.3</formula>
    </cfRule>
  </conditionalFormatting>
  <conditionalFormatting sqref="G14">
    <cfRule type="cellIs" dxfId="201" priority="107" stopIfTrue="1" operator="lessThanOrEqual">
      <formula>-0.3</formula>
    </cfRule>
    <cfRule type="cellIs" dxfId="200" priority="108" stopIfTrue="1" operator="greaterThanOrEqual">
      <formula>0.3</formula>
    </cfRule>
  </conditionalFormatting>
  <conditionalFormatting sqref="G14">
    <cfRule type="cellIs" dxfId="199" priority="105" stopIfTrue="1" operator="lessThanOrEqual">
      <formula>-0.3</formula>
    </cfRule>
    <cfRule type="cellIs" dxfId="198" priority="106" stopIfTrue="1" operator="greaterThanOrEqual">
      <formula>0.3</formula>
    </cfRule>
  </conditionalFormatting>
  <conditionalFormatting sqref="G15">
    <cfRule type="cellIs" dxfId="197" priority="103" stopIfTrue="1" operator="lessThanOrEqual">
      <formula>-0.3</formula>
    </cfRule>
    <cfRule type="cellIs" dxfId="196" priority="104" stopIfTrue="1" operator="greaterThanOrEqual">
      <formula>0.3</formula>
    </cfRule>
  </conditionalFormatting>
  <conditionalFormatting sqref="G15">
    <cfRule type="cellIs" dxfId="195" priority="101" stopIfTrue="1" operator="lessThanOrEqual">
      <formula>-0.3</formula>
    </cfRule>
    <cfRule type="cellIs" dxfId="194" priority="102" stopIfTrue="1" operator="greaterThanOrEqual">
      <formula>0.3</formula>
    </cfRule>
  </conditionalFormatting>
  <conditionalFormatting sqref="G15">
    <cfRule type="cellIs" dxfId="193" priority="99" stopIfTrue="1" operator="lessThanOrEqual">
      <formula>-0.3</formula>
    </cfRule>
    <cfRule type="cellIs" dxfId="192" priority="100" stopIfTrue="1" operator="greaterThanOrEqual">
      <formula>0.3</formula>
    </cfRule>
  </conditionalFormatting>
  <conditionalFormatting sqref="G15">
    <cfRule type="cellIs" dxfId="191" priority="97" stopIfTrue="1" operator="lessThanOrEqual">
      <formula>-0.3</formula>
    </cfRule>
    <cfRule type="cellIs" dxfId="190" priority="98" stopIfTrue="1" operator="greaterThanOrEqual">
      <formula>0.3</formula>
    </cfRule>
  </conditionalFormatting>
  <conditionalFormatting sqref="G16">
    <cfRule type="cellIs" dxfId="189" priority="95" stopIfTrue="1" operator="lessThanOrEqual">
      <formula>-0.3</formula>
    </cfRule>
    <cfRule type="cellIs" dxfId="188" priority="96" stopIfTrue="1" operator="greaterThanOrEqual">
      <formula>0.3</formula>
    </cfRule>
  </conditionalFormatting>
  <conditionalFormatting sqref="G16">
    <cfRule type="cellIs" dxfId="187" priority="93" stopIfTrue="1" operator="lessThanOrEqual">
      <formula>-0.3</formula>
    </cfRule>
    <cfRule type="cellIs" dxfId="186" priority="94" stopIfTrue="1" operator="greaterThanOrEqual">
      <formula>0.3</formula>
    </cfRule>
  </conditionalFormatting>
  <conditionalFormatting sqref="G16">
    <cfRule type="cellIs" dxfId="185" priority="91" stopIfTrue="1" operator="lessThanOrEqual">
      <formula>-0.3</formula>
    </cfRule>
    <cfRule type="cellIs" dxfId="184" priority="92" stopIfTrue="1" operator="greaterThanOrEqual">
      <formula>0.3</formula>
    </cfRule>
  </conditionalFormatting>
  <conditionalFormatting sqref="G16">
    <cfRule type="cellIs" dxfId="183" priority="89" stopIfTrue="1" operator="lessThanOrEqual">
      <formula>-0.3</formula>
    </cfRule>
    <cfRule type="cellIs" dxfId="182" priority="90" stopIfTrue="1" operator="greaterThanOrEqual">
      <formula>0.3</formula>
    </cfRule>
  </conditionalFormatting>
  <conditionalFormatting sqref="G18">
    <cfRule type="cellIs" dxfId="181" priority="87" stopIfTrue="1" operator="lessThanOrEqual">
      <formula>-0.3</formula>
    </cfRule>
    <cfRule type="cellIs" dxfId="180" priority="88" stopIfTrue="1" operator="greaterThanOrEqual">
      <formula>0.3</formula>
    </cfRule>
  </conditionalFormatting>
  <conditionalFormatting sqref="G18">
    <cfRule type="cellIs" dxfId="179" priority="85" stopIfTrue="1" operator="lessThanOrEqual">
      <formula>-0.3</formula>
    </cfRule>
    <cfRule type="cellIs" dxfId="178" priority="86" stopIfTrue="1" operator="greaterThanOrEqual">
      <formula>0.3</formula>
    </cfRule>
  </conditionalFormatting>
  <conditionalFormatting sqref="G18">
    <cfRule type="cellIs" dxfId="177" priority="83" stopIfTrue="1" operator="lessThanOrEqual">
      <formula>-0.3</formula>
    </cfRule>
    <cfRule type="cellIs" dxfId="176" priority="84" stopIfTrue="1" operator="greaterThanOrEqual">
      <formula>0.3</formula>
    </cfRule>
  </conditionalFormatting>
  <conditionalFormatting sqref="G18">
    <cfRule type="cellIs" dxfId="175" priority="81" stopIfTrue="1" operator="lessThanOrEqual">
      <formula>-0.3</formula>
    </cfRule>
    <cfRule type="cellIs" dxfId="174" priority="82" stopIfTrue="1" operator="greaterThanOrEqual">
      <formula>0.3</formula>
    </cfRule>
  </conditionalFormatting>
  <conditionalFormatting sqref="G21">
    <cfRule type="cellIs" dxfId="173" priority="79" stopIfTrue="1" operator="lessThanOrEqual">
      <formula>-0.3</formula>
    </cfRule>
    <cfRule type="cellIs" dxfId="172" priority="80" stopIfTrue="1" operator="greaterThanOrEqual">
      <formula>0.3</formula>
    </cfRule>
  </conditionalFormatting>
  <conditionalFormatting sqref="G21">
    <cfRule type="cellIs" dxfId="171" priority="77" stopIfTrue="1" operator="lessThanOrEqual">
      <formula>-0.3</formula>
    </cfRule>
    <cfRule type="cellIs" dxfId="170" priority="78" stopIfTrue="1" operator="greaterThanOrEqual">
      <formula>0.3</formula>
    </cfRule>
  </conditionalFormatting>
  <conditionalFormatting sqref="G21">
    <cfRule type="cellIs" dxfId="169" priority="75" stopIfTrue="1" operator="lessThanOrEqual">
      <formula>-0.3</formula>
    </cfRule>
    <cfRule type="cellIs" dxfId="168" priority="76" stopIfTrue="1" operator="greaterThanOrEqual">
      <formula>0.3</formula>
    </cfRule>
  </conditionalFormatting>
  <conditionalFormatting sqref="G21">
    <cfRule type="cellIs" dxfId="167" priority="73" stopIfTrue="1" operator="lessThanOrEqual">
      <formula>-0.3</formula>
    </cfRule>
    <cfRule type="cellIs" dxfId="166" priority="74" stopIfTrue="1" operator="greaterThanOrEqual">
      <formula>0.3</formula>
    </cfRule>
  </conditionalFormatting>
  <conditionalFormatting sqref="G22">
    <cfRule type="cellIs" dxfId="165" priority="71" stopIfTrue="1" operator="lessThanOrEqual">
      <formula>-0.3</formula>
    </cfRule>
    <cfRule type="cellIs" dxfId="164" priority="72" stopIfTrue="1" operator="greaterThanOrEqual">
      <formula>0.3</formula>
    </cfRule>
  </conditionalFormatting>
  <conditionalFormatting sqref="G22">
    <cfRule type="cellIs" dxfId="163" priority="69" stopIfTrue="1" operator="lessThanOrEqual">
      <formula>-0.3</formula>
    </cfRule>
    <cfRule type="cellIs" dxfId="162" priority="70" stopIfTrue="1" operator="greaterThanOrEqual">
      <formula>0.3</formula>
    </cfRule>
  </conditionalFormatting>
  <conditionalFormatting sqref="G22">
    <cfRule type="cellIs" dxfId="161" priority="67" stopIfTrue="1" operator="lessThanOrEqual">
      <formula>-0.3</formula>
    </cfRule>
    <cfRule type="cellIs" dxfId="160" priority="68" stopIfTrue="1" operator="greaterThanOrEqual">
      <formula>0.3</formula>
    </cfRule>
  </conditionalFormatting>
  <conditionalFormatting sqref="G22">
    <cfRule type="cellIs" dxfId="159" priority="65" stopIfTrue="1" operator="lessThanOrEqual">
      <formula>-0.3</formula>
    </cfRule>
    <cfRule type="cellIs" dxfId="158" priority="66" stopIfTrue="1" operator="greaterThanOrEqual">
      <formula>0.3</formula>
    </cfRule>
  </conditionalFormatting>
  <conditionalFormatting sqref="G24">
    <cfRule type="cellIs" dxfId="157" priority="63" stopIfTrue="1" operator="lessThanOrEqual">
      <formula>-0.3</formula>
    </cfRule>
    <cfRule type="cellIs" dxfId="156" priority="64" stopIfTrue="1" operator="greaterThanOrEqual">
      <formula>0.3</formula>
    </cfRule>
  </conditionalFormatting>
  <conditionalFormatting sqref="G24">
    <cfRule type="cellIs" dxfId="155" priority="61" stopIfTrue="1" operator="lessThanOrEqual">
      <formula>-0.3</formula>
    </cfRule>
    <cfRule type="cellIs" dxfId="154" priority="62" stopIfTrue="1" operator="greaterThanOrEqual">
      <formula>0.3</formula>
    </cfRule>
  </conditionalFormatting>
  <conditionalFormatting sqref="G24">
    <cfRule type="cellIs" dxfId="153" priority="59" stopIfTrue="1" operator="lessThanOrEqual">
      <formula>-0.3</formula>
    </cfRule>
    <cfRule type="cellIs" dxfId="152" priority="60" stopIfTrue="1" operator="greaterThanOrEqual">
      <formula>0.3</formula>
    </cfRule>
  </conditionalFormatting>
  <conditionalFormatting sqref="G24">
    <cfRule type="cellIs" dxfId="151" priority="57" stopIfTrue="1" operator="lessThanOrEqual">
      <formula>-0.3</formula>
    </cfRule>
    <cfRule type="cellIs" dxfId="150" priority="58" stopIfTrue="1" operator="greaterThanOrEqual">
      <formula>0.3</formula>
    </cfRule>
  </conditionalFormatting>
  <conditionalFormatting sqref="G28">
    <cfRule type="cellIs" dxfId="149" priority="55" stopIfTrue="1" operator="lessThanOrEqual">
      <formula>-0.3</formula>
    </cfRule>
    <cfRule type="cellIs" dxfId="148" priority="56" stopIfTrue="1" operator="greaterThanOrEqual">
      <formula>0.3</formula>
    </cfRule>
  </conditionalFormatting>
  <conditionalFormatting sqref="G28">
    <cfRule type="cellIs" dxfId="147" priority="53" stopIfTrue="1" operator="lessThanOrEqual">
      <formula>-0.3</formula>
    </cfRule>
    <cfRule type="cellIs" dxfId="146" priority="54" stopIfTrue="1" operator="greaterThanOrEqual">
      <formula>0.3</formula>
    </cfRule>
  </conditionalFormatting>
  <conditionalFormatting sqref="G28">
    <cfRule type="cellIs" dxfId="145" priority="51" stopIfTrue="1" operator="lessThanOrEqual">
      <formula>-0.3</formula>
    </cfRule>
    <cfRule type="cellIs" dxfId="144" priority="52" stopIfTrue="1" operator="greaterThanOrEqual">
      <formula>0.3</formula>
    </cfRule>
  </conditionalFormatting>
  <conditionalFormatting sqref="G28">
    <cfRule type="cellIs" dxfId="143" priority="49" stopIfTrue="1" operator="lessThanOrEqual">
      <formula>-0.3</formula>
    </cfRule>
    <cfRule type="cellIs" dxfId="142" priority="50" stopIfTrue="1" operator="greaterThanOrEqual">
      <formula>0.3</formula>
    </cfRule>
  </conditionalFormatting>
  <conditionalFormatting sqref="G30">
    <cfRule type="cellIs" dxfId="141" priority="47" stopIfTrue="1" operator="lessThanOrEqual">
      <formula>-0.3</formula>
    </cfRule>
    <cfRule type="cellIs" dxfId="140" priority="48" stopIfTrue="1" operator="greaterThanOrEqual">
      <formula>0.3</formula>
    </cfRule>
  </conditionalFormatting>
  <conditionalFormatting sqref="G30">
    <cfRule type="cellIs" dxfId="139" priority="45" stopIfTrue="1" operator="lessThanOrEqual">
      <formula>-0.3</formula>
    </cfRule>
    <cfRule type="cellIs" dxfId="138" priority="46" stopIfTrue="1" operator="greaterThanOrEqual">
      <formula>0.3</formula>
    </cfRule>
  </conditionalFormatting>
  <conditionalFormatting sqref="G30">
    <cfRule type="cellIs" dxfId="137" priority="43" stopIfTrue="1" operator="lessThanOrEqual">
      <formula>-0.3</formula>
    </cfRule>
    <cfRule type="cellIs" dxfId="136" priority="44" stopIfTrue="1" operator="greaterThanOrEqual">
      <formula>0.3</formula>
    </cfRule>
  </conditionalFormatting>
  <conditionalFormatting sqref="G30">
    <cfRule type="cellIs" dxfId="135" priority="41" stopIfTrue="1" operator="lessThanOrEqual">
      <formula>-0.3</formula>
    </cfRule>
    <cfRule type="cellIs" dxfId="134" priority="42" stopIfTrue="1" operator="greaterThanOrEqual">
      <formula>0.3</formula>
    </cfRule>
  </conditionalFormatting>
  <conditionalFormatting sqref="G32">
    <cfRule type="cellIs" dxfId="133" priority="39" stopIfTrue="1" operator="lessThanOrEqual">
      <formula>-0.3</formula>
    </cfRule>
    <cfRule type="cellIs" dxfId="132" priority="40" stopIfTrue="1" operator="greaterThanOrEqual">
      <formula>0.3</formula>
    </cfRule>
  </conditionalFormatting>
  <conditionalFormatting sqref="G32">
    <cfRule type="cellIs" dxfId="131" priority="37" stopIfTrue="1" operator="lessThanOrEqual">
      <formula>-0.3</formula>
    </cfRule>
    <cfRule type="cellIs" dxfId="130" priority="38" stopIfTrue="1" operator="greaterThanOrEqual">
      <formula>0.3</formula>
    </cfRule>
  </conditionalFormatting>
  <conditionalFormatting sqref="G32">
    <cfRule type="cellIs" dxfId="129" priority="35" stopIfTrue="1" operator="lessThanOrEqual">
      <formula>-0.3</formula>
    </cfRule>
    <cfRule type="cellIs" dxfId="128" priority="36" stopIfTrue="1" operator="greaterThanOrEqual">
      <formula>0.3</formula>
    </cfRule>
  </conditionalFormatting>
  <conditionalFormatting sqref="G32">
    <cfRule type="cellIs" dxfId="127" priority="33" stopIfTrue="1" operator="lessThanOrEqual">
      <formula>-0.3</formula>
    </cfRule>
    <cfRule type="cellIs" dxfId="126" priority="34" stopIfTrue="1" operator="greaterThanOrEqual">
      <formula>0.3</formula>
    </cfRule>
  </conditionalFormatting>
  <conditionalFormatting sqref="G34">
    <cfRule type="cellIs" dxfId="125" priority="31" stopIfTrue="1" operator="lessThanOrEqual">
      <formula>-0.3</formula>
    </cfRule>
    <cfRule type="cellIs" dxfId="124" priority="32" stopIfTrue="1" operator="greaterThanOrEqual">
      <formula>0.3</formula>
    </cfRule>
  </conditionalFormatting>
  <conditionalFormatting sqref="G34">
    <cfRule type="cellIs" dxfId="123" priority="29" stopIfTrue="1" operator="lessThanOrEqual">
      <formula>-0.3</formula>
    </cfRule>
    <cfRule type="cellIs" dxfId="122" priority="30" stopIfTrue="1" operator="greaterThanOrEqual">
      <formula>0.3</formula>
    </cfRule>
  </conditionalFormatting>
  <conditionalFormatting sqref="G34">
    <cfRule type="cellIs" dxfId="121" priority="27" stopIfTrue="1" operator="lessThanOrEqual">
      <formula>-0.3</formula>
    </cfRule>
    <cfRule type="cellIs" dxfId="120" priority="28" stopIfTrue="1" operator="greaterThanOrEqual">
      <formula>0.3</formula>
    </cfRule>
  </conditionalFormatting>
  <conditionalFormatting sqref="G34">
    <cfRule type="cellIs" dxfId="119" priority="25" stopIfTrue="1" operator="lessThanOrEqual">
      <formula>-0.3</formula>
    </cfRule>
    <cfRule type="cellIs" dxfId="118" priority="26" stopIfTrue="1" operator="greaterThanOrEqual">
      <formula>0.3</formula>
    </cfRule>
  </conditionalFormatting>
  <conditionalFormatting sqref="G35">
    <cfRule type="cellIs" dxfId="117" priority="23" stopIfTrue="1" operator="lessThanOrEqual">
      <formula>-0.3</formula>
    </cfRule>
    <cfRule type="cellIs" dxfId="116" priority="24" stopIfTrue="1" operator="greaterThanOrEqual">
      <formula>0.3</formula>
    </cfRule>
  </conditionalFormatting>
  <conditionalFormatting sqref="G35">
    <cfRule type="cellIs" dxfId="115" priority="21" stopIfTrue="1" operator="lessThanOrEqual">
      <formula>-0.3</formula>
    </cfRule>
    <cfRule type="cellIs" dxfId="114" priority="22" stopIfTrue="1" operator="greaterThanOrEqual">
      <formula>0.3</formula>
    </cfRule>
  </conditionalFormatting>
  <conditionalFormatting sqref="G35">
    <cfRule type="cellIs" dxfId="113" priority="19" stopIfTrue="1" operator="lessThanOrEqual">
      <formula>-0.3</formula>
    </cfRule>
    <cfRule type="cellIs" dxfId="112" priority="20" stopIfTrue="1" operator="greaterThanOrEqual">
      <formula>0.3</formula>
    </cfRule>
  </conditionalFormatting>
  <conditionalFormatting sqref="G35">
    <cfRule type="cellIs" dxfId="111" priority="17" stopIfTrue="1" operator="lessThanOrEqual">
      <formula>-0.3</formula>
    </cfRule>
    <cfRule type="cellIs" dxfId="110" priority="18" stopIfTrue="1" operator="greaterThanOrEqual">
      <formula>0.3</formula>
    </cfRule>
  </conditionalFormatting>
  <conditionalFormatting sqref="G39">
    <cfRule type="cellIs" dxfId="109" priority="15" stopIfTrue="1" operator="lessThanOrEqual">
      <formula>-0.3</formula>
    </cfRule>
    <cfRule type="cellIs" dxfId="108" priority="16" stopIfTrue="1" operator="greaterThanOrEqual">
      <formula>0.3</formula>
    </cfRule>
  </conditionalFormatting>
  <conditionalFormatting sqref="G39">
    <cfRule type="cellIs" dxfId="107" priority="13" stopIfTrue="1" operator="lessThanOrEqual">
      <formula>-0.3</formula>
    </cfRule>
    <cfRule type="cellIs" dxfId="106" priority="14" stopIfTrue="1" operator="greaterThanOrEqual">
      <formula>0.3</formula>
    </cfRule>
  </conditionalFormatting>
  <conditionalFormatting sqref="G39">
    <cfRule type="cellIs" dxfId="105" priority="11" stopIfTrue="1" operator="lessThanOrEqual">
      <formula>-0.3</formula>
    </cfRule>
    <cfRule type="cellIs" dxfId="104" priority="12" stopIfTrue="1" operator="greaterThanOrEqual">
      <formula>0.3</formula>
    </cfRule>
  </conditionalFormatting>
  <conditionalFormatting sqref="G39">
    <cfRule type="cellIs" dxfId="103" priority="9" stopIfTrue="1" operator="lessThanOrEqual">
      <formula>-0.3</formula>
    </cfRule>
    <cfRule type="cellIs" dxfId="102" priority="10" stopIfTrue="1" operator="greaterThanOrEqual">
      <formula>0.3</formula>
    </cfRule>
  </conditionalFormatting>
  <conditionalFormatting sqref="G40">
    <cfRule type="cellIs" dxfId="101" priority="7" stopIfTrue="1" operator="lessThanOrEqual">
      <formula>-0.3</formula>
    </cfRule>
    <cfRule type="cellIs" dxfId="100" priority="8" stopIfTrue="1" operator="greaterThanOrEqual">
      <formula>0.3</formula>
    </cfRule>
  </conditionalFormatting>
  <conditionalFormatting sqref="G40">
    <cfRule type="cellIs" dxfId="99" priority="5" stopIfTrue="1" operator="lessThanOrEqual">
      <formula>-0.3</formula>
    </cfRule>
    <cfRule type="cellIs" dxfId="98" priority="6" stopIfTrue="1" operator="greaterThanOrEqual">
      <formula>0.3</formula>
    </cfRule>
  </conditionalFormatting>
  <conditionalFormatting sqref="G40">
    <cfRule type="cellIs" dxfId="97" priority="3" stopIfTrue="1" operator="lessThanOrEqual">
      <formula>-0.3</formula>
    </cfRule>
    <cfRule type="cellIs" dxfId="96" priority="4" stopIfTrue="1" operator="greaterThanOrEqual">
      <formula>0.3</formula>
    </cfRule>
  </conditionalFormatting>
  <conditionalFormatting sqref="G40">
    <cfRule type="cellIs" dxfId="95" priority="1" stopIfTrue="1" operator="lessThanOrEqual">
      <formula>-0.3</formula>
    </cfRule>
    <cfRule type="cellIs" dxfId="94" priority="2" stopIfTrue="1" operator="greaterThanOrEqual">
      <formula>0.3</formula>
    </cfRule>
  </conditionalFormatting>
  <dataValidations count="16">
    <dataValidation type="list" allowBlank="1" showInputMessage="1" showErrorMessage="1" sqref="J5 E5:F5">
      <formula1>"是,否"</formula1>
    </dataValidation>
    <dataValidation type="list" allowBlank="1" showInputMessage="1" showErrorMessage="1" sqref="J4 E4:F4">
      <formula1>$K$4:$M$4</formula1>
    </dataValidation>
    <dataValidation type="list" allowBlank="1" showInputMessage="1" showErrorMessage="1" sqref="J14 E14:F14">
      <formula1>$K$14:$L$14</formula1>
    </dataValidation>
    <dataValidation type="list" allowBlank="1" showInputMessage="1" showErrorMessage="1" sqref="J15 E15:F15">
      <formula1>$K$15:$L$15</formula1>
    </dataValidation>
    <dataValidation type="list" allowBlank="1" showInputMessage="1" showErrorMessage="1" sqref="J16 E16:F16">
      <formula1>$K$16:$L$16</formula1>
    </dataValidation>
    <dataValidation type="list" allowBlank="1" showInputMessage="1" showErrorMessage="1" sqref="J18 E18:F18">
      <formula1>$K$18:$L$18</formula1>
    </dataValidation>
    <dataValidation type="list" allowBlank="1" showInputMessage="1" showErrorMessage="1" sqref="J21 E21:F21">
      <formula1>$K$21:$L$21</formula1>
    </dataValidation>
    <dataValidation type="list" allowBlank="1" showInputMessage="1" showErrorMessage="1" sqref="J22 E22:F22">
      <formula1>$K$22:$L$22</formula1>
    </dataValidation>
    <dataValidation type="list" allowBlank="1" showInputMessage="1" showErrorMessage="1" sqref="J24 E24:F24">
      <formula1>$K$24:$L$24</formula1>
    </dataValidation>
    <dataValidation type="list" allowBlank="1" showInputMessage="1" showErrorMessage="1" sqref="J28 E28:F28">
      <formula1>$K$28:$L$28</formula1>
    </dataValidation>
    <dataValidation type="list" allowBlank="1" showInputMessage="1" showErrorMessage="1" sqref="J30 E30:F30">
      <formula1>$K$30:$M$30</formula1>
    </dataValidation>
    <dataValidation type="list" allowBlank="1" showInputMessage="1" showErrorMessage="1" sqref="J32 E32:F32">
      <formula1>$K$32:$L$32</formula1>
    </dataValidation>
    <dataValidation type="list" allowBlank="1" showInputMessage="1" showErrorMessage="1" sqref="J34 E34:F34">
      <formula1>$K$34:$L$34</formula1>
    </dataValidation>
    <dataValidation type="list" allowBlank="1" showInputMessage="1" showErrorMessage="1" sqref="J35 E35:F35">
      <formula1>$K$35:$M$35</formula1>
    </dataValidation>
    <dataValidation type="list" allowBlank="1" showInputMessage="1" showErrorMessage="1" sqref="J39 E39:F39">
      <formula1>$K$39:$L$39</formula1>
    </dataValidation>
    <dataValidation type="list" allowBlank="1" showInputMessage="1" showErrorMessage="1" sqref="J40 E40:F40">
      <formula1>$K$40:$L$40</formula1>
    </dataValidation>
  </dataValidations>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dimension ref="A1:J18"/>
  <sheetViews>
    <sheetView workbookViewId="0">
      <selection activeCell="O20" sqref="O20"/>
    </sheetView>
  </sheetViews>
  <sheetFormatPr defaultColWidth="9" defaultRowHeight="18.75" outlineLevelCol="1"/>
  <cols>
    <col min="1" max="1" width="6.75" style="32" bestFit="1" customWidth="1"/>
    <col min="2" max="2" width="60.75" style="47" customWidth="1"/>
    <col min="3" max="3" width="32.5" style="19" customWidth="1" outlineLevel="1"/>
    <col min="4" max="4" width="24.125" style="19" customWidth="1" outlineLevel="1"/>
    <col min="5" max="6" width="21" style="45" bestFit="1" customWidth="1"/>
    <col min="7" max="7" width="11.875" style="45" bestFit="1" customWidth="1"/>
    <col min="8" max="8" width="15.875" style="45" customWidth="1"/>
    <col min="9" max="9" width="16.625" style="19" bestFit="1" customWidth="1"/>
    <col min="10" max="10" width="25.875" style="19" customWidth="1"/>
    <col min="11" max="16384" width="9" style="19"/>
  </cols>
  <sheetData>
    <row r="1" spans="1:10">
      <c r="A1" s="151" t="s">
        <v>234</v>
      </c>
      <c r="B1" s="152"/>
      <c r="C1" s="153"/>
      <c r="D1" s="153"/>
      <c r="E1" s="154"/>
      <c r="F1" s="34"/>
      <c r="G1" s="34"/>
      <c r="H1" s="34"/>
    </row>
    <row r="2" spans="1:10" ht="19.5" thickBot="1">
      <c r="A2" s="48"/>
      <c r="B2" s="49"/>
      <c r="C2" s="34"/>
      <c r="D2" s="34"/>
      <c r="E2" s="50"/>
      <c r="F2" s="34"/>
      <c r="G2" s="34"/>
      <c r="H2" s="34"/>
    </row>
    <row r="3" spans="1:10">
      <c r="A3" s="51" t="s">
        <v>233</v>
      </c>
      <c r="B3" s="52" t="s">
        <v>232</v>
      </c>
      <c r="C3" s="53" t="s">
        <v>308</v>
      </c>
      <c r="D3" s="53" t="s">
        <v>309</v>
      </c>
      <c r="E3" s="54" t="s">
        <v>540</v>
      </c>
      <c r="F3" s="55" t="s">
        <v>557</v>
      </c>
      <c r="G3" s="54" t="s">
        <v>538</v>
      </c>
      <c r="H3" s="56" t="s">
        <v>539</v>
      </c>
      <c r="I3" s="56" t="s">
        <v>541</v>
      </c>
      <c r="J3" s="57" t="s">
        <v>246</v>
      </c>
    </row>
    <row r="4" spans="1:10">
      <c r="A4" s="14">
        <v>1</v>
      </c>
      <c r="B4" s="29" t="s">
        <v>202</v>
      </c>
      <c r="C4" s="142" t="s">
        <v>452</v>
      </c>
      <c r="D4" s="142" t="s">
        <v>453</v>
      </c>
      <c r="E4" s="40"/>
      <c r="F4" s="40"/>
      <c r="G4" s="18">
        <f t="shared" ref="G4:G18" si="0">IF(AND(E4=0,F4&lt;&gt;0),1,IF(AND(E4=0,F4=0),0,F4/E4-1))</f>
        <v>0</v>
      </c>
      <c r="H4" s="40"/>
      <c r="I4" s="15"/>
      <c r="J4" s="58"/>
    </row>
    <row r="5" spans="1:10" ht="37.5">
      <c r="A5" s="35">
        <v>1.1000000000000001</v>
      </c>
      <c r="B5" s="28" t="s">
        <v>203</v>
      </c>
      <c r="C5" s="144"/>
      <c r="D5" s="144"/>
      <c r="E5" s="37"/>
      <c r="F5" s="37"/>
      <c r="G5" s="18">
        <f t="shared" si="0"/>
        <v>0</v>
      </c>
      <c r="H5" s="37"/>
      <c r="I5" s="15" t="s">
        <v>261</v>
      </c>
      <c r="J5" s="58"/>
    </row>
    <row r="6" spans="1:10">
      <c r="A6" s="35">
        <v>1.2</v>
      </c>
      <c r="B6" s="28" t="s">
        <v>204</v>
      </c>
      <c r="C6" s="143"/>
      <c r="D6" s="143"/>
      <c r="E6" s="37"/>
      <c r="F6" s="37"/>
      <c r="G6" s="18">
        <f t="shared" si="0"/>
        <v>0</v>
      </c>
      <c r="H6" s="37"/>
      <c r="I6" s="15" t="s">
        <v>261</v>
      </c>
      <c r="J6" s="58"/>
    </row>
    <row r="7" spans="1:10" ht="150">
      <c r="A7" s="14">
        <v>2</v>
      </c>
      <c r="B7" s="29" t="s">
        <v>205</v>
      </c>
      <c r="C7" s="41" t="s">
        <v>454</v>
      </c>
      <c r="D7" s="41" t="s">
        <v>455</v>
      </c>
      <c r="E7" s="37"/>
      <c r="F7" s="37"/>
      <c r="G7" s="18">
        <f t="shared" si="0"/>
        <v>0</v>
      </c>
      <c r="H7" s="37"/>
      <c r="I7" s="15" t="s">
        <v>261</v>
      </c>
      <c r="J7" s="58"/>
    </row>
    <row r="8" spans="1:10" ht="75">
      <c r="A8" s="14">
        <v>3</v>
      </c>
      <c r="B8" s="29" t="s">
        <v>206</v>
      </c>
      <c r="C8" s="42" t="s">
        <v>456</v>
      </c>
      <c r="D8" s="42" t="s">
        <v>457</v>
      </c>
      <c r="E8" s="37"/>
      <c r="F8" s="37"/>
      <c r="G8" s="18">
        <f t="shared" si="0"/>
        <v>0</v>
      </c>
      <c r="H8" s="37"/>
      <c r="I8" s="15" t="s">
        <v>261</v>
      </c>
      <c r="J8" s="58"/>
    </row>
    <row r="9" spans="1:10">
      <c r="A9" s="14">
        <v>4</v>
      </c>
      <c r="B9" s="29" t="s">
        <v>498</v>
      </c>
      <c r="C9" s="142" t="s">
        <v>458</v>
      </c>
      <c r="D9" s="142" t="s">
        <v>459</v>
      </c>
      <c r="E9" s="40"/>
      <c r="F9" s="40"/>
      <c r="G9" s="18">
        <f t="shared" si="0"/>
        <v>0</v>
      </c>
      <c r="H9" s="40"/>
      <c r="I9" s="15"/>
      <c r="J9" s="58"/>
    </row>
    <row r="10" spans="1:10" ht="37.5">
      <c r="A10" s="35">
        <v>4.0999999999999996</v>
      </c>
      <c r="B10" s="28" t="s">
        <v>207</v>
      </c>
      <c r="C10" s="144"/>
      <c r="D10" s="144"/>
      <c r="E10" s="37"/>
      <c r="F10" s="37"/>
      <c r="G10" s="18">
        <f t="shared" si="0"/>
        <v>0</v>
      </c>
      <c r="H10" s="37"/>
      <c r="I10" s="15" t="s">
        <v>261</v>
      </c>
      <c r="J10" s="58"/>
    </row>
    <row r="11" spans="1:10">
      <c r="A11" s="35">
        <v>4.2</v>
      </c>
      <c r="B11" s="28" t="s">
        <v>208</v>
      </c>
      <c r="C11" s="143"/>
      <c r="D11" s="143"/>
      <c r="E11" s="37"/>
      <c r="F11" s="37"/>
      <c r="G11" s="18">
        <f t="shared" si="0"/>
        <v>0</v>
      </c>
      <c r="H11" s="37"/>
      <c r="I11" s="15" t="s">
        <v>261</v>
      </c>
      <c r="J11" s="58"/>
    </row>
    <row r="12" spans="1:10" ht="56.25">
      <c r="A12" s="14">
        <v>5</v>
      </c>
      <c r="B12" s="29" t="s">
        <v>209</v>
      </c>
      <c r="C12" s="41" t="s">
        <v>460</v>
      </c>
      <c r="D12" s="41" t="s">
        <v>461</v>
      </c>
      <c r="E12" s="37"/>
      <c r="F12" s="37"/>
      <c r="G12" s="18">
        <f t="shared" si="0"/>
        <v>0</v>
      </c>
      <c r="H12" s="37"/>
      <c r="I12" s="15" t="s">
        <v>261</v>
      </c>
      <c r="J12" s="58"/>
    </row>
    <row r="13" spans="1:10" ht="131.25">
      <c r="A13" s="14">
        <v>6</v>
      </c>
      <c r="B13" s="29" t="s">
        <v>499</v>
      </c>
      <c r="C13" s="41" t="s">
        <v>462</v>
      </c>
      <c r="D13" s="41" t="s">
        <v>463</v>
      </c>
      <c r="E13" s="37"/>
      <c r="F13" s="37"/>
      <c r="G13" s="18">
        <f t="shared" si="0"/>
        <v>0</v>
      </c>
      <c r="H13" s="37"/>
      <c r="I13" s="15" t="s">
        <v>261</v>
      </c>
      <c r="J13" s="58"/>
    </row>
    <row r="14" spans="1:10" ht="56.25">
      <c r="A14" s="14">
        <v>7</v>
      </c>
      <c r="B14" s="29" t="s">
        <v>500</v>
      </c>
      <c r="C14" s="41" t="s">
        <v>464</v>
      </c>
      <c r="D14" s="41" t="s">
        <v>465</v>
      </c>
      <c r="E14" s="37"/>
      <c r="F14" s="37"/>
      <c r="G14" s="18">
        <f t="shared" si="0"/>
        <v>0</v>
      </c>
      <c r="H14" s="37"/>
      <c r="I14" s="15" t="s">
        <v>261</v>
      </c>
      <c r="J14" s="58"/>
    </row>
    <row r="15" spans="1:10" ht="93.75">
      <c r="A15" s="14">
        <v>8</v>
      </c>
      <c r="B15" s="29" t="s">
        <v>501</v>
      </c>
      <c r="C15" s="41" t="s">
        <v>466</v>
      </c>
      <c r="D15" s="41" t="s">
        <v>465</v>
      </c>
      <c r="E15" s="37"/>
      <c r="F15" s="37"/>
      <c r="G15" s="18">
        <f t="shared" si="0"/>
        <v>0</v>
      </c>
      <c r="H15" s="37"/>
      <c r="I15" s="15" t="s">
        <v>261</v>
      </c>
      <c r="J15" s="58"/>
    </row>
    <row r="16" spans="1:10" ht="56.25">
      <c r="A16" s="14">
        <v>9</v>
      </c>
      <c r="B16" s="29" t="s">
        <v>502</v>
      </c>
      <c r="C16" s="41" t="s">
        <v>467</v>
      </c>
      <c r="D16" s="41" t="s">
        <v>465</v>
      </c>
      <c r="E16" s="37"/>
      <c r="F16" s="37"/>
      <c r="G16" s="18">
        <f t="shared" si="0"/>
        <v>0</v>
      </c>
      <c r="H16" s="37"/>
      <c r="I16" s="15" t="s">
        <v>261</v>
      </c>
      <c r="J16" s="58"/>
    </row>
    <row r="17" spans="1:10" ht="56.25">
      <c r="A17" s="14">
        <v>10</v>
      </c>
      <c r="B17" s="29" t="s">
        <v>210</v>
      </c>
      <c r="C17" s="43" t="s">
        <v>468</v>
      </c>
      <c r="D17" s="43" t="s">
        <v>461</v>
      </c>
      <c r="E17" s="37"/>
      <c r="F17" s="37"/>
      <c r="G17" s="18">
        <f t="shared" si="0"/>
        <v>0</v>
      </c>
      <c r="H17" s="37"/>
      <c r="I17" s="15" t="s">
        <v>261</v>
      </c>
      <c r="J17" s="58"/>
    </row>
    <row r="18" spans="1:10" ht="38.25" thickBot="1">
      <c r="A18" s="20">
        <v>11</v>
      </c>
      <c r="B18" s="46" t="s">
        <v>503</v>
      </c>
      <c r="C18" s="59" t="s">
        <v>469</v>
      </c>
      <c r="D18" s="59" t="s">
        <v>461</v>
      </c>
      <c r="E18" s="60"/>
      <c r="F18" s="60"/>
      <c r="G18" s="61">
        <f t="shared" si="0"/>
        <v>0</v>
      </c>
      <c r="H18" s="60"/>
      <c r="I18" s="21" t="s">
        <v>261</v>
      </c>
      <c r="J18" s="62"/>
    </row>
  </sheetData>
  <mergeCells count="5">
    <mergeCell ref="A1:E1"/>
    <mergeCell ref="C4:C6"/>
    <mergeCell ref="D4:D6"/>
    <mergeCell ref="C9:C11"/>
    <mergeCell ref="D9:D11"/>
  </mergeCells>
  <phoneticPr fontId="2" type="noConversion"/>
  <conditionalFormatting sqref="G4:G18">
    <cfRule type="cellIs" dxfId="93" priority="5" stopIfTrue="1" operator="lessThanOrEqual">
      <formula>-0.3</formula>
    </cfRule>
    <cfRule type="cellIs" dxfId="92" priority="6" stopIfTrue="1" operator="greaterThanOrEqual">
      <formula>0.3</formula>
    </cfRule>
  </conditionalFormatting>
  <conditionalFormatting sqref="G4:G18">
    <cfRule type="cellIs" dxfId="91" priority="3" stopIfTrue="1" operator="lessThanOrEqual">
      <formula>-0.3</formula>
    </cfRule>
    <cfRule type="cellIs" dxfId="90" priority="4" stopIfTrue="1" operator="greaterThanOrEqual">
      <formula>0.3</formula>
    </cfRule>
  </conditionalFormatting>
  <conditionalFormatting sqref="G4:G18">
    <cfRule type="cellIs" dxfId="89" priority="1" stopIfTrue="1" operator="lessThanOrEqual">
      <formula>-0.3</formula>
    </cfRule>
    <cfRule type="cellIs" dxfId="88" priority="2" stopIfTrue="1" operator="greaterThanOrEqual">
      <formula>0.3</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L116"/>
  <sheetViews>
    <sheetView workbookViewId="0">
      <pane xSplit="2" ySplit="3" topLeftCell="C4" activePane="bottomRight" state="frozen"/>
      <selection pane="topRight" activeCell="C1" sqref="C1"/>
      <selection pane="bottomLeft" activeCell="A4" sqref="A4"/>
      <selection pane="bottomRight" activeCell="B12" sqref="B12"/>
    </sheetView>
  </sheetViews>
  <sheetFormatPr defaultColWidth="9" defaultRowHeight="18.75" outlineLevelCol="1"/>
  <cols>
    <col min="1" max="1" width="4.625" style="33" customWidth="1"/>
    <col min="2" max="2" width="42.375" style="13" customWidth="1"/>
    <col min="3" max="3" width="30.75" style="13" customWidth="1" outlineLevel="1"/>
    <col min="4" max="4" width="26.25" style="13" customWidth="1" outlineLevel="1"/>
    <col min="5" max="5" width="21" style="13" bestFit="1" customWidth="1"/>
    <col min="6" max="6" width="21" style="13" bestFit="1" customWidth="1" collapsed="1"/>
    <col min="7" max="8" width="11.875" style="13" bestFit="1" customWidth="1"/>
    <col min="9" max="9" width="21.875" style="13" bestFit="1" customWidth="1"/>
    <col min="10" max="10" width="12.875" style="13" customWidth="1"/>
    <col min="11" max="11" width="30" style="13" customWidth="1"/>
    <col min="12" max="12" width="31.75" style="13" customWidth="1"/>
    <col min="13" max="16384" width="9" style="13"/>
  </cols>
  <sheetData>
    <row r="1" spans="1:12">
      <c r="A1" s="145" t="s">
        <v>245</v>
      </c>
      <c r="B1" s="145"/>
      <c r="C1" s="145"/>
      <c r="D1" s="145"/>
      <c r="E1" s="145"/>
      <c r="F1" s="155"/>
      <c r="G1" s="12"/>
      <c r="H1" s="12"/>
      <c r="I1" s="12"/>
      <c r="J1" s="12"/>
    </row>
    <row r="2" spans="1:12" ht="19.5" thickBot="1">
      <c r="A2" s="12"/>
      <c r="B2" s="12"/>
      <c r="C2" s="12"/>
      <c r="D2" s="12"/>
      <c r="E2" s="64"/>
      <c r="F2" s="64"/>
      <c r="G2" s="12"/>
      <c r="H2" s="12"/>
      <c r="I2" s="12"/>
      <c r="J2" s="12"/>
    </row>
    <row r="3" spans="1:12">
      <c r="A3" s="51" t="s">
        <v>233</v>
      </c>
      <c r="B3" s="65" t="s">
        <v>232</v>
      </c>
      <c r="C3" s="53" t="s">
        <v>308</v>
      </c>
      <c r="D3" s="53" t="s">
        <v>309</v>
      </c>
      <c r="E3" s="54" t="s">
        <v>540</v>
      </c>
      <c r="F3" s="55" t="s">
        <v>557</v>
      </c>
      <c r="G3" s="54" t="s">
        <v>538</v>
      </c>
      <c r="H3" s="54" t="s">
        <v>539</v>
      </c>
      <c r="I3" s="56" t="s">
        <v>541</v>
      </c>
      <c r="J3" s="57" t="s">
        <v>246</v>
      </c>
    </row>
    <row r="4" spans="1:12" s="19" customFormat="1" ht="112.5">
      <c r="A4" s="14">
        <v>1</v>
      </c>
      <c r="B4" s="15" t="s">
        <v>211</v>
      </c>
      <c r="C4" s="16" t="s">
        <v>470</v>
      </c>
      <c r="D4" s="16" t="s">
        <v>471</v>
      </c>
      <c r="E4" s="17"/>
      <c r="F4" s="17"/>
      <c r="G4" s="18">
        <f t="shared" ref="G4:G22" si="0">IF((F4=E4)=TRUE,0,1)</f>
        <v>0</v>
      </c>
      <c r="H4" s="17"/>
      <c r="I4" s="15" t="s">
        <v>255</v>
      </c>
      <c r="J4" s="58"/>
      <c r="K4" s="19" t="s">
        <v>212</v>
      </c>
      <c r="L4" s="19" t="s">
        <v>213</v>
      </c>
    </row>
    <row r="5" spans="1:12" s="19" customFormat="1">
      <c r="A5" s="14">
        <v>2</v>
      </c>
      <c r="B5" s="15" t="s">
        <v>214</v>
      </c>
      <c r="C5" s="150" t="s">
        <v>472</v>
      </c>
      <c r="D5" s="150" t="s">
        <v>473</v>
      </c>
      <c r="E5" s="17"/>
      <c r="F5" s="17"/>
      <c r="G5" s="18">
        <f t="shared" si="0"/>
        <v>0</v>
      </c>
      <c r="H5" s="17"/>
      <c r="I5" s="15" t="s">
        <v>255</v>
      </c>
      <c r="J5" s="58"/>
      <c r="K5" s="19" t="s">
        <v>215</v>
      </c>
      <c r="L5" s="19" t="s">
        <v>216</v>
      </c>
    </row>
    <row r="6" spans="1:12" s="19" customFormat="1">
      <c r="A6" s="14">
        <v>3</v>
      </c>
      <c r="B6" s="15" t="s">
        <v>217</v>
      </c>
      <c r="C6" s="150"/>
      <c r="D6" s="150"/>
      <c r="E6" s="17"/>
      <c r="F6" s="17"/>
      <c r="G6" s="18">
        <f t="shared" si="0"/>
        <v>0</v>
      </c>
      <c r="H6" s="17"/>
      <c r="I6" s="15" t="s">
        <v>255</v>
      </c>
      <c r="J6" s="58"/>
      <c r="K6" s="19" t="s">
        <v>218</v>
      </c>
      <c r="L6" s="19" t="s">
        <v>219</v>
      </c>
    </row>
    <row r="7" spans="1:12" s="19" customFormat="1">
      <c r="A7" s="14">
        <v>4</v>
      </c>
      <c r="B7" s="15" t="s">
        <v>220</v>
      </c>
      <c r="C7" s="150"/>
      <c r="D7" s="150"/>
      <c r="E7" s="16"/>
      <c r="F7" s="16"/>
      <c r="G7" s="18">
        <f t="shared" si="0"/>
        <v>0</v>
      </c>
      <c r="H7" s="16"/>
      <c r="I7" s="15" t="s">
        <v>255</v>
      </c>
      <c r="J7" s="58"/>
      <c r="K7" s="19" t="s">
        <v>221</v>
      </c>
      <c r="L7" s="19" t="s">
        <v>222</v>
      </c>
    </row>
    <row r="8" spans="1:12" s="19" customFormat="1">
      <c r="A8" s="14">
        <v>5</v>
      </c>
      <c r="B8" s="15" t="s">
        <v>223</v>
      </c>
      <c r="C8" s="150"/>
      <c r="D8" s="150"/>
      <c r="E8" s="17"/>
      <c r="F8" s="17"/>
      <c r="G8" s="18">
        <f t="shared" si="0"/>
        <v>0</v>
      </c>
      <c r="H8" s="17"/>
      <c r="I8" s="15" t="s">
        <v>255</v>
      </c>
      <c r="J8" s="58"/>
      <c r="K8" s="19" t="s">
        <v>224</v>
      </c>
      <c r="L8" s="19" t="s">
        <v>225</v>
      </c>
    </row>
    <row r="9" spans="1:12" s="19" customFormat="1" ht="19.5" thickBot="1">
      <c r="A9" s="20">
        <v>6</v>
      </c>
      <c r="B9" s="21" t="s">
        <v>226</v>
      </c>
      <c r="C9" s="150"/>
      <c r="D9" s="150"/>
      <c r="E9" s="22"/>
      <c r="F9" s="22"/>
      <c r="G9" s="18">
        <f t="shared" si="0"/>
        <v>0</v>
      </c>
      <c r="H9" s="23"/>
      <c r="I9" s="15" t="s">
        <v>255</v>
      </c>
      <c r="J9" s="58"/>
      <c r="K9" s="19" t="s">
        <v>227</v>
      </c>
      <c r="L9" s="19" t="s">
        <v>228</v>
      </c>
    </row>
    <row r="10" spans="1:12" s="19" customFormat="1">
      <c r="A10" s="66">
        <v>7</v>
      </c>
      <c r="B10" s="24" t="s">
        <v>263</v>
      </c>
      <c r="C10" s="142" t="s">
        <v>474</v>
      </c>
      <c r="D10" s="142" t="s">
        <v>475</v>
      </c>
      <c r="E10" s="25"/>
      <c r="F10" s="25"/>
      <c r="G10" s="18">
        <f t="shared" si="0"/>
        <v>0</v>
      </c>
      <c r="H10" s="25"/>
      <c r="I10" s="26"/>
      <c r="J10" s="67"/>
    </row>
    <row r="11" spans="1:12" s="19" customFormat="1">
      <c r="A11" s="68">
        <v>7.1</v>
      </c>
      <c r="B11" s="15" t="s">
        <v>264</v>
      </c>
      <c r="C11" s="144"/>
      <c r="D11" s="144"/>
      <c r="E11" s="15"/>
      <c r="F11" s="15"/>
      <c r="G11" s="18">
        <f t="shared" si="0"/>
        <v>0</v>
      </c>
      <c r="H11" s="15"/>
      <c r="I11" s="15" t="s">
        <v>255</v>
      </c>
      <c r="J11" s="58"/>
    </row>
    <row r="12" spans="1:12" s="19" customFormat="1">
      <c r="A12" s="68">
        <v>7.2</v>
      </c>
      <c r="B12" s="15" t="s">
        <v>265</v>
      </c>
      <c r="C12" s="144"/>
      <c r="D12" s="144"/>
      <c r="E12" s="15"/>
      <c r="F12" s="15"/>
      <c r="G12" s="18">
        <f t="shared" si="0"/>
        <v>0</v>
      </c>
      <c r="H12" s="15"/>
      <c r="I12" s="15" t="s">
        <v>255</v>
      </c>
      <c r="J12" s="58"/>
    </row>
    <row r="13" spans="1:12" s="19" customFormat="1">
      <c r="A13" s="68">
        <v>7.3</v>
      </c>
      <c r="B13" s="27" t="s">
        <v>266</v>
      </c>
      <c r="C13" s="144"/>
      <c r="D13" s="144"/>
      <c r="E13" s="15"/>
      <c r="F13" s="15"/>
      <c r="G13" s="18">
        <f t="shared" si="0"/>
        <v>0</v>
      </c>
      <c r="H13" s="15"/>
      <c r="I13" s="15" t="s">
        <v>255</v>
      </c>
      <c r="J13" s="58"/>
    </row>
    <row r="14" spans="1:12" s="19" customFormat="1">
      <c r="A14" s="68">
        <v>7.4</v>
      </c>
      <c r="B14" s="15" t="s">
        <v>267</v>
      </c>
      <c r="C14" s="144"/>
      <c r="D14" s="144"/>
      <c r="E14" s="15"/>
      <c r="F14" s="15"/>
      <c r="G14" s="18">
        <f t="shared" si="0"/>
        <v>0</v>
      </c>
      <c r="H14" s="15"/>
      <c r="I14" s="15" t="s">
        <v>255</v>
      </c>
      <c r="J14" s="58"/>
    </row>
    <row r="15" spans="1:12" s="19" customFormat="1" ht="56.25">
      <c r="A15" s="68">
        <v>7.5</v>
      </c>
      <c r="B15" s="28" t="s">
        <v>268</v>
      </c>
      <c r="C15" s="143"/>
      <c r="D15" s="143"/>
      <c r="E15" s="15"/>
      <c r="F15" s="15"/>
      <c r="G15" s="18">
        <f t="shared" si="0"/>
        <v>0</v>
      </c>
      <c r="H15" s="15"/>
      <c r="I15" s="15" t="s">
        <v>255</v>
      </c>
      <c r="J15" s="58"/>
    </row>
    <row r="16" spans="1:12" s="19" customFormat="1" ht="56.25">
      <c r="A16" s="69">
        <v>8</v>
      </c>
      <c r="B16" s="29" t="s">
        <v>269</v>
      </c>
      <c r="C16" s="30" t="s">
        <v>476</v>
      </c>
      <c r="D16" s="30" t="s">
        <v>477</v>
      </c>
      <c r="E16" s="16"/>
      <c r="F16" s="16"/>
      <c r="G16" s="18">
        <f t="shared" si="0"/>
        <v>0</v>
      </c>
      <c r="H16" s="16"/>
      <c r="I16" s="15" t="s">
        <v>255</v>
      </c>
      <c r="J16" s="58"/>
      <c r="K16" s="63" t="s">
        <v>212</v>
      </c>
      <c r="L16" s="15" t="s">
        <v>213</v>
      </c>
    </row>
    <row r="17" spans="1:10" s="19" customFormat="1">
      <c r="A17" s="69">
        <v>9</v>
      </c>
      <c r="B17" s="31" t="s">
        <v>270</v>
      </c>
      <c r="C17" s="142" t="s">
        <v>478</v>
      </c>
      <c r="D17" s="142" t="s">
        <v>479</v>
      </c>
      <c r="E17" s="15"/>
      <c r="F17" s="15"/>
      <c r="G17" s="18">
        <f t="shared" si="0"/>
        <v>0</v>
      </c>
      <c r="H17" s="15"/>
      <c r="I17" s="15"/>
      <c r="J17" s="58"/>
    </row>
    <row r="18" spans="1:10" s="19" customFormat="1">
      <c r="A18" s="68">
        <v>9.1</v>
      </c>
      <c r="B18" s="15" t="s">
        <v>271</v>
      </c>
      <c r="C18" s="144"/>
      <c r="D18" s="144"/>
      <c r="E18" s="15"/>
      <c r="F18" s="15"/>
      <c r="G18" s="18">
        <f t="shared" si="0"/>
        <v>0</v>
      </c>
      <c r="H18" s="15"/>
      <c r="I18" s="15" t="s">
        <v>255</v>
      </c>
      <c r="J18" s="58"/>
    </row>
    <row r="19" spans="1:10" s="19" customFormat="1">
      <c r="A19" s="68">
        <v>9.1999999999999993</v>
      </c>
      <c r="B19" s="15" t="s">
        <v>272</v>
      </c>
      <c r="C19" s="143"/>
      <c r="D19" s="143"/>
      <c r="E19" s="15"/>
      <c r="F19" s="15"/>
      <c r="G19" s="18">
        <f t="shared" si="0"/>
        <v>0</v>
      </c>
      <c r="H19" s="15"/>
      <c r="I19" s="15" t="s">
        <v>255</v>
      </c>
      <c r="J19" s="58"/>
    </row>
    <row r="20" spans="1:10" s="19" customFormat="1">
      <c r="A20" s="69">
        <v>10</v>
      </c>
      <c r="B20" s="31" t="s">
        <v>273</v>
      </c>
      <c r="C20" s="142" t="s">
        <v>480</v>
      </c>
      <c r="D20" s="142" t="s">
        <v>481</v>
      </c>
      <c r="E20" s="15"/>
      <c r="F20" s="15"/>
      <c r="G20" s="18">
        <f t="shared" si="0"/>
        <v>0</v>
      </c>
      <c r="H20" s="15"/>
      <c r="I20" s="15"/>
      <c r="J20" s="58"/>
    </row>
    <row r="21" spans="1:10" s="19" customFormat="1">
      <c r="A21" s="68">
        <v>10.1</v>
      </c>
      <c r="B21" s="15" t="s">
        <v>274</v>
      </c>
      <c r="C21" s="143"/>
      <c r="D21" s="143"/>
      <c r="E21" s="15"/>
      <c r="F21" s="15"/>
      <c r="G21" s="18">
        <f t="shared" si="0"/>
        <v>0</v>
      </c>
      <c r="H21" s="15"/>
      <c r="I21" s="15" t="s">
        <v>255</v>
      </c>
      <c r="J21" s="58"/>
    </row>
    <row r="22" spans="1:10" s="19" customFormat="1" ht="169.5" thickBot="1">
      <c r="A22" s="70">
        <v>11</v>
      </c>
      <c r="B22" s="44" t="s">
        <v>275</v>
      </c>
      <c r="C22" s="71" t="s">
        <v>482</v>
      </c>
      <c r="D22" s="71" t="s">
        <v>483</v>
      </c>
      <c r="E22" s="21"/>
      <c r="F22" s="21"/>
      <c r="G22" s="61">
        <f t="shared" si="0"/>
        <v>0</v>
      </c>
      <c r="H22" s="21"/>
      <c r="I22" s="21" t="s">
        <v>255</v>
      </c>
      <c r="J22" s="62"/>
    </row>
    <row r="23" spans="1:10" s="19" customFormat="1">
      <c r="A23" s="32"/>
    </row>
    <row r="24" spans="1:10" s="19" customFormat="1">
      <c r="A24" s="32"/>
    </row>
    <row r="25" spans="1:10" s="19" customFormat="1">
      <c r="A25" s="32"/>
    </row>
    <row r="26" spans="1:10" s="19" customFormat="1">
      <c r="A26" s="32"/>
    </row>
    <row r="27" spans="1:10" s="19" customFormat="1">
      <c r="A27" s="32"/>
    </row>
    <row r="28" spans="1:10" s="19" customFormat="1">
      <c r="A28" s="32"/>
    </row>
    <row r="29" spans="1:10" s="19" customFormat="1">
      <c r="A29" s="32"/>
    </row>
    <row r="30" spans="1:10" s="19" customFormat="1">
      <c r="A30" s="32"/>
    </row>
    <row r="31" spans="1:10" s="19" customFormat="1">
      <c r="A31" s="32"/>
    </row>
    <row r="32" spans="1:10" s="19" customFormat="1">
      <c r="A32" s="32"/>
    </row>
    <row r="33" spans="1:1" s="19" customFormat="1">
      <c r="A33" s="32"/>
    </row>
    <row r="34" spans="1:1" s="19" customFormat="1">
      <c r="A34" s="32"/>
    </row>
    <row r="35" spans="1:1" s="19" customFormat="1">
      <c r="A35" s="32"/>
    </row>
    <row r="36" spans="1:1" s="19" customFormat="1">
      <c r="A36" s="32"/>
    </row>
    <row r="37" spans="1:1" s="19" customFormat="1">
      <c r="A37" s="32"/>
    </row>
    <row r="38" spans="1:1" s="19" customFormat="1">
      <c r="A38" s="32"/>
    </row>
    <row r="39" spans="1:1" s="19" customFormat="1">
      <c r="A39" s="32"/>
    </row>
    <row r="40" spans="1:1" s="19" customFormat="1">
      <c r="A40" s="32"/>
    </row>
    <row r="41" spans="1:1" s="19" customFormat="1">
      <c r="A41" s="32"/>
    </row>
    <row r="42" spans="1:1" s="19" customFormat="1">
      <c r="A42" s="32"/>
    </row>
    <row r="43" spans="1:1" s="19" customFormat="1">
      <c r="A43" s="32"/>
    </row>
    <row r="44" spans="1:1" s="19" customFormat="1">
      <c r="A44" s="32"/>
    </row>
    <row r="45" spans="1:1" s="19" customFormat="1">
      <c r="A45" s="32"/>
    </row>
    <row r="46" spans="1:1" s="19" customFormat="1">
      <c r="A46" s="32"/>
    </row>
    <row r="47" spans="1:1" s="19" customFormat="1">
      <c r="A47" s="32"/>
    </row>
    <row r="48" spans="1:1" s="19" customFormat="1">
      <c r="A48" s="32"/>
    </row>
    <row r="49" spans="1:1" s="19" customFormat="1">
      <c r="A49" s="32"/>
    </row>
    <row r="50" spans="1:1" s="19" customFormat="1">
      <c r="A50" s="32"/>
    </row>
    <row r="51" spans="1:1" s="19" customFormat="1">
      <c r="A51" s="32"/>
    </row>
    <row r="52" spans="1:1" s="19" customFormat="1">
      <c r="A52" s="32"/>
    </row>
    <row r="53" spans="1:1" s="19" customFormat="1">
      <c r="A53" s="32"/>
    </row>
    <row r="54" spans="1:1" s="19" customFormat="1">
      <c r="A54" s="32"/>
    </row>
    <row r="55" spans="1:1" s="19" customFormat="1">
      <c r="A55" s="32"/>
    </row>
    <row r="56" spans="1:1" s="19" customFormat="1">
      <c r="A56" s="32"/>
    </row>
    <row r="57" spans="1:1" s="19" customFormat="1">
      <c r="A57" s="32"/>
    </row>
    <row r="58" spans="1:1" s="19" customFormat="1">
      <c r="A58" s="32"/>
    </row>
    <row r="59" spans="1:1" s="19" customFormat="1">
      <c r="A59" s="32"/>
    </row>
    <row r="60" spans="1:1" s="19" customFormat="1">
      <c r="A60" s="32"/>
    </row>
    <row r="61" spans="1:1" s="19" customFormat="1">
      <c r="A61" s="32"/>
    </row>
    <row r="62" spans="1:1" s="19" customFormat="1">
      <c r="A62" s="32"/>
    </row>
    <row r="63" spans="1:1" s="19" customFormat="1">
      <c r="A63" s="32"/>
    </row>
    <row r="64" spans="1:1" s="19" customFormat="1">
      <c r="A64" s="32"/>
    </row>
    <row r="65" spans="1:1" s="19" customFormat="1">
      <c r="A65" s="32"/>
    </row>
    <row r="66" spans="1:1" s="19" customFormat="1">
      <c r="A66" s="32"/>
    </row>
    <row r="67" spans="1:1" s="19" customFormat="1">
      <c r="A67" s="32"/>
    </row>
    <row r="68" spans="1:1" s="19" customFormat="1">
      <c r="A68" s="32"/>
    </row>
    <row r="69" spans="1:1" s="19" customFormat="1">
      <c r="A69" s="32"/>
    </row>
    <row r="70" spans="1:1" s="19" customFormat="1">
      <c r="A70" s="32"/>
    </row>
    <row r="71" spans="1:1" s="19" customFormat="1">
      <c r="A71" s="32"/>
    </row>
    <row r="72" spans="1:1" s="19" customFormat="1">
      <c r="A72" s="32"/>
    </row>
    <row r="73" spans="1:1" s="19" customFormat="1">
      <c r="A73" s="32"/>
    </row>
    <row r="74" spans="1:1" s="19" customFormat="1">
      <c r="A74" s="32"/>
    </row>
    <row r="75" spans="1:1" s="19" customFormat="1">
      <c r="A75" s="32"/>
    </row>
    <row r="76" spans="1:1" s="19" customFormat="1">
      <c r="A76" s="32"/>
    </row>
    <row r="77" spans="1:1" s="19" customFormat="1">
      <c r="A77" s="32"/>
    </row>
    <row r="78" spans="1:1" s="19" customFormat="1">
      <c r="A78" s="32"/>
    </row>
    <row r="79" spans="1:1" s="19" customFormat="1">
      <c r="A79" s="32"/>
    </row>
    <row r="80" spans="1:1" s="19" customFormat="1">
      <c r="A80" s="32"/>
    </row>
    <row r="81" spans="1:1" s="19" customFormat="1">
      <c r="A81" s="32"/>
    </row>
    <row r="82" spans="1:1" s="19" customFormat="1">
      <c r="A82" s="32"/>
    </row>
    <row r="83" spans="1:1" s="19" customFormat="1">
      <c r="A83" s="32"/>
    </row>
    <row r="84" spans="1:1" s="19" customFormat="1">
      <c r="A84" s="32"/>
    </row>
    <row r="85" spans="1:1" s="19" customFormat="1">
      <c r="A85" s="32"/>
    </row>
    <row r="86" spans="1:1" s="19" customFormat="1">
      <c r="A86" s="32"/>
    </row>
    <row r="87" spans="1:1" s="19" customFormat="1">
      <c r="A87" s="32"/>
    </row>
    <row r="88" spans="1:1" s="19" customFormat="1">
      <c r="A88" s="32"/>
    </row>
    <row r="89" spans="1:1" s="19" customFormat="1">
      <c r="A89" s="32"/>
    </row>
    <row r="90" spans="1:1" s="19" customFormat="1">
      <c r="A90" s="32"/>
    </row>
    <row r="91" spans="1:1" s="19" customFormat="1">
      <c r="A91" s="32"/>
    </row>
    <row r="92" spans="1:1" s="19" customFormat="1">
      <c r="A92" s="32"/>
    </row>
    <row r="93" spans="1:1" s="19" customFormat="1">
      <c r="A93" s="32"/>
    </row>
    <row r="94" spans="1:1" s="19" customFormat="1">
      <c r="A94" s="32"/>
    </row>
    <row r="95" spans="1:1" s="19" customFormat="1">
      <c r="A95" s="32"/>
    </row>
    <row r="96" spans="1:1" s="19" customFormat="1">
      <c r="A96" s="32"/>
    </row>
    <row r="97" spans="1:1" s="19" customFormat="1">
      <c r="A97" s="32"/>
    </row>
    <row r="98" spans="1:1" s="19" customFormat="1">
      <c r="A98" s="32"/>
    </row>
    <row r="99" spans="1:1" s="19" customFormat="1">
      <c r="A99" s="32"/>
    </row>
    <row r="100" spans="1:1" s="19" customFormat="1">
      <c r="A100" s="32"/>
    </row>
    <row r="101" spans="1:1" s="19" customFormat="1">
      <c r="A101" s="32"/>
    </row>
    <row r="102" spans="1:1" s="19" customFormat="1">
      <c r="A102" s="32"/>
    </row>
    <row r="103" spans="1:1" s="19" customFormat="1">
      <c r="A103" s="32"/>
    </row>
    <row r="104" spans="1:1" s="19" customFormat="1">
      <c r="A104" s="32"/>
    </row>
    <row r="105" spans="1:1" s="19" customFormat="1">
      <c r="A105" s="32"/>
    </row>
    <row r="106" spans="1:1" s="19" customFormat="1">
      <c r="A106" s="32"/>
    </row>
    <row r="107" spans="1:1" s="19" customFormat="1">
      <c r="A107" s="32"/>
    </row>
    <row r="108" spans="1:1" s="19" customFormat="1">
      <c r="A108" s="32"/>
    </row>
    <row r="109" spans="1:1" s="19" customFormat="1">
      <c r="A109" s="32"/>
    </row>
    <row r="110" spans="1:1" s="19" customFormat="1">
      <c r="A110" s="32"/>
    </row>
    <row r="111" spans="1:1" s="19" customFormat="1">
      <c r="A111" s="32"/>
    </row>
    <row r="112" spans="1:1" s="19" customFormat="1">
      <c r="A112" s="32"/>
    </row>
    <row r="113" spans="1:1" s="19" customFormat="1">
      <c r="A113" s="32"/>
    </row>
    <row r="114" spans="1:1" s="19" customFormat="1">
      <c r="A114" s="32"/>
    </row>
    <row r="115" spans="1:1" s="19" customFormat="1">
      <c r="A115" s="32"/>
    </row>
    <row r="116" spans="1:1" s="19" customFormat="1">
      <c r="A116" s="32"/>
    </row>
  </sheetData>
  <mergeCells count="9">
    <mergeCell ref="C17:C19"/>
    <mergeCell ref="D17:D19"/>
    <mergeCell ref="C20:C21"/>
    <mergeCell ref="D20:D21"/>
    <mergeCell ref="A1:F1"/>
    <mergeCell ref="C5:C9"/>
    <mergeCell ref="D5:D9"/>
    <mergeCell ref="C10:C15"/>
    <mergeCell ref="D10:D15"/>
  </mergeCells>
  <phoneticPr fontId="2" type="noConversion"/>
  <conditionalFormatting sqref="G4:G22">
    <cfRule type="cellIs" dxfId="87" priority="61" stopIfTrue="1" operator="lessThanOrEqual">
      <formula>-0.3</formula>
    </cfRule>
    <cfRule type="cellIs" dxfId="86" priority="62" stopIfTrue="1" operator="greaterThanOrEqual">
      <formula>0.3</formula>
    </cfRule>
  </conditionalFormatting>
  <conditionalFormatting sqref="G4:G22">
    <cfRule type="cellIs" dxfId="85" priority="59" stopIfTrue="1" operator="lessThanOrEqual">
      <formula>-0.3</formula>
    </cfRule>
    <cfRule type="cellIs" dxfId="84" priority="60" stopIfTrue="1" operator="greaterThanOrEqual">
      <formula>0.3</formula>
    </cfRule>
  </conditionalFormatting>
  <conditionalFormatting sqref="G4:G22">
    <cfRule type="cellIs" dxfId="83" priority="57" stopIfTrue="1" operator="lessThanOrEqual">
      <formula>-0.3</formula>
    </cfRule>
    <cfRule type="cellIs" dxfId="82" priority="58" stopIfTrue="1" operator="greaterThanOrEqual">
      <formula>0.3</formula>
    </cfRule>
  </conditionalFormatting>
  <conditionalFormatting sqref="G4">
    <cfRule type="cellIs" dxfId="81" priority="55" stopIfTrue="1" operator="lessThanOrEqual">
      <formula>-0.3</formula>
    </cfRule>
    <cfRule type="cellIs" dxfId="80" priority="56" stopIfTrue="1" operator="greaterThanOrEqual">
      <formula>0.3</formula>
    </cfRule>
  </conditionalFormatting>
  <conditionalFormatting sqref="G4">
    <cfRule type="cellIs" dxfId="79" priority="53" stopIfTrue="1" operator="lessThanOrEqual">
      <formula>-0.3</formula>
    </cfRule>
    <cfRule type="cellIs" dxfId="78" priority="54" stopIfTrue="1" operator="greaterThanOrEqual">
      <formula>0.3</formula>
    </cfRule>
  </conditionalFormatting>
  <conditionalFormatting sqref="G4">
    <cfRule type="cellIs" dxfId="77" priority="51" stopIfTrue="1" operator="lessThanOrEqual">
      <formula>-0.3</formula>
    </cfRule>
    <cfRule type="cellIs" dxfId="76" priority="52" stopIfTrue="1" operator="greaterThanOrEqual">
      <formula>0.3</formula>
    </cfRule>
  </conditionalFormatting>
  <conditionalFormatting sqref="G4">
    <cfRule type="cellIs" dxfId="75" priority="49" stopIfTrue="1" operator="lessThanOrEqual">
      <formula>-0.3</formula>
    </cfRule>
    <cfRule type="cellIs" dxfId="74" priority="50" stopIfTrue="1" operator="greaterThanOrEqual">
      <formula>0.3</formula>
    </cfRule>
  </conditionalFormatting>
  <conditionalFormatting sqref="G4">
    <cfRule type="cellIs" dxfId="73" priority="47" stopIfTrue="1" operator="lessThanOrEqual">
      <formula>-0.3</formula>
    </cfRule>
    <cfRule type="cellIs" dxfId="72" priority="48" stopIfTrue="1" operator="greaterThanOrEqual">
      <formula>0.3</formula>
    </cfRule>
  </conditionalFormatting>
  <conditionalFormatting sqref="G4">
    <cfRule type="cellIs" dxfId="71" priority="45" stopIfTrue="1" operator="lessThanOrEqual">
      <formula>-0.3</formula>
    </cfRule>
    <cfRule type="cellIs" dxfId="70" priority="46" stopIfTrue="1" operator="greaterThanOrEqual">
      <formula>0.3</formula>
    </cfRule>
  </conditionalFormatting>
  <conditionalFormatting sqref="G4">
    <cfRule type="cellIs" dxfId="69" priority="43" stopIfTrue="1" operator="lessThanOrEqual">
      <formula>-0.3</formula>
    </cfRule>
    <cfRule type="cellIs" dxfId="68" priority="44" stopIfTrue="1" operator="greaterThanOrEqual">
      <formula>0.3</formula>
    </cfRule>
  </conditionalFormatting>
  <conditionalFormatting sqref="G5">
    <cfRule type="cellIs" dxfId="67" priority="41" stopIfTrue="1" operator="lessThanOrEqual">
      <formula>-0.3</formula>
    </cfRule>
    <cfRule type="cellIs" dxfId="66" priority="42" stopIfTrue="1" operator="greaterThanOrEqual">
      <formula>0.3</formula>
    </cfRule>
  </conditionalFormatting>
  <conditionalFormatting sqref="G5">
    <cfRule type="cellIs" dxfId="65" priority="39" stopIfTrue="1" operator="lessThanOrEqual">
      <formula>-0.3</formula>
    </cfRule>
    <cfRule type="cellIs" dxfId="64" priority="40" stopIfTrue="1" operator="greaterThanOrEqual">
      <formula>0.3</formula>
    </cfRule>
  </conditionalFormatting>
  <conditionalFormatting sqref="G5">
    <cfRule type="cellIs" dxfId="63" priority="37" stopIfTrue="1" operator="lessThanOrEqual">
      <formula>-0.3</formula>
    </cfRule>
    <cfRule type="cellIs" dxfId="62" priority="38" stopIfTrue="1" operator="greaterThanOrEqual">
      <formula>0.3</formula>
    </cfRule>
  </conditionalFormatting>
  <conditionalFormatting sqref="G5">
    <cfRule type="cellIs" dxfId="61" priority="35" stopIfTrue="1" operator="lessThanOrEqual">
      <formula>-0.3</formula>
    </cfRule>
    <cfRule type="cellIs" dxfId="60" priority="36" stopIfTrue="1" operator="greaterThanOrEqual">
      <formula>0.3</formula>
    </cfRule>
  </conditionalFormatting>
  <conditionalFormatting sqref="G5">
    <cfRule type="cellIs" dxfId="59" priority="33" stopIfTrue="1" operator="lessThanOrEqual">
      <formula>-0.3</formula>
    </cfRule>
    <cfRule type="cellIs" dxfId="58" priority="34" stopIfTrue="1" operator="greaterThanOrEqual">
      <formula>0.3</formula>
    </cfRule>
  </conditionalFormatting>
  <conditionalFormatting sqref="G5">
    <cfRule type="cellIs" dxfId="57" priority="31" stopIfTrue="1" operator="lessThanOrEqual">
      <formula>-0.3</formula>
    </cfRule>
    <cfRule type="cellIs" dxfId="56" priority="32" stopIfTrue="1" operator="greaterThanOrEqual">
      <formula>0.3</formula>
    </cfRule>
  </conditionalFormatting>
  <conditionalFormatting sqref="G5">
    <cfRule type="cellIs" dxfId="55" priority="29" stopIfTrue="1" operator="lessThanOrEqual">
      <formula>-0.3</formula>
    </cfRule>
    <cfRule type="cellIs" dxfId="54" priority="30" stopIfTrue="1" operator="greaterThanOrEqual">
      <formula>0.3</formula>
    </cfRule>
  </conditionalFormatting>
  <conditionalFormatting sqref="G6">
    <cfRule type="cellIs" dxfId="53" priority="27" stopIfTrue="1" operator="lessThanOrEqual">
      <formula>-0.3</formula>
    </cfRule>
    <cfRule type="cellIs" dxfId="52" priority="28" stopIfTrue="1" operator="greaterThanOrEqual">
      <formula>0.3</formula>
    </cfRule>
  </conditionalFormatting>
  <conditionalFormatting sqref="G6">
    <cfRule type="cellIs" dxfId="51" priority="25" stopIfTrue="1" operator="lessThanOrEqual">
      <formula>-0.3</formula>
    </cfRule>
    <cfRule type="cellIs" dxfId="50" priority="26" stopIfTrue="1" operator="greaterThanOrEqual">
      <formula>0.3</formula>
    </cfRule>
  </conditionalFormatting>
  <conditionalFormatting sqref="G6">
    <cfRule type="cellIs" dxfId="49" priority="23" stopIfTrue="1" operator="lessThanOrEqual">
      <formula>-0.3</formula>
    </cfRule>
    <cfRule type="cellIs" dxfId="48" priority="24" stopIfTrue="1" operator="greaterThanOrEqual">
      <formula>0.3</formula>
    </cfRule>
  </conditionalFormatting>
  <conditionalFormatting sqref="G6">
    <cfRule type="cellIs" dxfId="47" priority="21" stopIfTrue="1" operator="lessThanOrEqual">
      <formula>-0.3</formula>
    </cfRule>
    <cfRule type="cellIs" dxfId="46" priority="22" stopIfTrue="1" operator="greaterThanOrEqual">
      <formula>0.3</formula>
    </cfRule>
  </conditionalFormatting>
  <conditionalFormatting sqref="G6">
    <cfRule type="cellIs" dxfId="45" priority="19" stopIfTrue="1" operator="lessThanOrEqual">
      <formula>-0.3</formula>
    </cfRule>
    <cfRule type="cellIs" dxfId="44" priority="20" stopIfTrue="1" operator="greaterThanOrEqual">
      <formula>0.3</formula>
    </cfRule>
  </conditionalFormatting>
  <conditionalFormatting sqref="G6">
    <cfRule type="cellIs" dxfId="43" priority="17" stopIfTrue="1" operator="lessThanOrEqual">
      <formula>-0.3</formula>
    </cfRule>
    <cfRule type="cellIs" dxfId="42" priority="18" stopIfTrue="1" operator="greaterThanOrEqual">
      <formula>0.3</formula>
    </cfRule>
  </conditionalFormatting>
  <conditionalFormatting sqref="G6">
    <cfRule type="cellIs" dxfId="41" priority="15" stopIfTrue="1" operator="lessThanOrEqual">
      <formula>-0.3</formula>
    </cfRule>
    <cfRule type="cellIs" dxfId="40" priority="16" stopIfTrue="1" operator="greaterThanOrEqual">
      <formula>0.3</formula>
    </cfRule>
  </conditionalFormatting>
  <conditionalFormatting sqref="G7:G22">
    <cfRule type="cellIs" dxfId="39" priority="13" stopIfTrue="1" operator="lessThanOrEqual">
      <formula>-0.3</formula>
    </cfRule>
    <cfRule type="cellIs" dxfId="38" priority="14" stopIfTrue="1" operator="greaterThanOrEqual">
      <formula>0.3</formula>
    </cfRule>
  </conditionalFormatting>
  <conditionalFormatting sqref="G7:G22">
    <cfRule type="cellIs" dxfId="37" priority="11" stopIfTrue="1" operator="lessThanOrEqual">
      <formula>-0.3</formula>
    </cfRule>
    <cfRule type="cellIs" dxfId="36" priority="12" stopIfTrue="1" operator="greaterThanOrEqual">
      <formula>0.3</formula>
    </cfRule>
  </conditionalFormatting>
  <conditionalFormatting sqref="G7:G22">
    <cfRule type="cellIs" dxfId="35" priority="9" stopIfTrue="1" operator="lessThanOrEqual">
      <formula>-0.3</formula>
    </cfRule>
    <cfRule type="cellIs" dxfId="34" priority="10" stopIfTrue="1" operator="greaterThanOrEqual">
      <formula>0.3</formula>
    </cfRule>
  </conditionalFormatting>
  <conditionalFormatting sqref="G7:G22">
    <cfRule type="cellIs" dxfId="33" priority="7" stopIfTrue="1" operator="lessThanOrEqual">
      <formula>-0.3</formula>
    </cfRule>
    <cfRule type="cellIs" dxfId="32" priority="8" stopIfTrue="1" operator="greaterThanOrEqual">
      <formula>0.3</formula>
    </cfRule>
  </conditionalFormatting>
  <conditionalFormatting sqref="G7:G22">
    <cfRule type="cellIs" dxfId="31" priority="5" stopIfTrue="1" operator="lessThanOrEqual">
      <formula>-0.3</formula>
    </cfRule>
    <cfRule type="cellIs" dxfId="30" priority="6" stopIfTrue="1" operator="greaterThanOrEqual">
      <formula>0.3</formula>
    </cfRule>
  </conditionalFormatting>
  <conditionalFormatting sqref="G7:G22">
    <cfRule type="cellIs" dxfId="29" priority="3" stopIfTrue="1" operator="lessThanOrEqual">
      <formula>-0.3</formula>
    </cfRule>
    <cfRule type="cellIs" dxfId="28" priority="4" stopIfTrue="1" operator="greaterThanOrEqual">
      <formula>0.3</formula>
    </cfRule>
  </conditionalFormatting>
  <conditionalFormatting sqref="G7:G22">
    <cfRule type="cellIs" dxfId="27" priority="1" stopIfTrue="1" operator="lessThanOrEqual">
      <formula>-0.3</formula>
    </cfRule>
    <cfRule type="cellIs" dxfId="26" priority="2" stopIfTrue="1" operator="greaterThanOrEqual">
      <formula>0.3</formula>
    </cfRule>
  </conditionalFormatting>
  <dataValidations count="8">
    <dataValidation type="list" allowBlank="1" showInputMessage="1" showErrorMessage="1" sqref="J4 E4:F4">
      <formula1>$K$4:$L$4</formula1>
    </dataValidation>
    <dataValidation type="list" allowBlank="1" showInputMessage="1" showErrorMessage="1" sqref="J5 E5:F5">
      <formula1>$K$5:$L$5</formula1>
    </dataValidation>
    <dataValidation type="list" allowBlank="1" showInputMessage="1" showErrorMessage="1" sqref="J6 E6:F6">
      <formula1>$K$6:$L$6</formula1>
    </dataValidation>
    <dataValidation type="list" allowBlank="1" showInputMessage="1" showErrorMessage="1" sqref="J7 E7:F7">
      <formula1>$K$7:$L$7</formula1>
    </dataValidation>
    <dataValidation type="list" allowBlank="1" showInputMessage="1" showErrorMessage="1" sqref="J8 E8:F8">
      <formula1>$K$8:$L$8</formula1>
    </dataValidation>
    <dataValidation type="list" allowBlank="1" showInputMessage="1" showErrorMessage="1" sqref="J9 E9:F9">
      <formula1>$K$9:$L$9</formula1>
    </dataValidation>
    <dataValidation type="list" allowBlank="1" showInputMessage="1" showErrorMessage="1" sqref="J10 E10:F10">
      <formula1>$M$9:$N$9</formula1>
    </dataValidation>
    <dataValidation type="list" allowBlank="1" showInputMessage="1" showErrorMessage="1" sqref="E16:F16">
      <formula1>$K$16:$L$16</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J19"/>
  <sheetViews>
    <sheetView workbookViewId="0">
      <selection activeCell="D24" sqref="D24"/>
    </sheetView>
  </sheetViews>
  <sheetFormatPr defaultColWidth="9" defaultRowHeight="18.75" outlineLevelCol="1"/>
  <cols>
    <col min="1" max="1" width="4.5" style="19" customWidth="1"/>
    <col min="2" max="2" width="73.5" style="19" bestFit="1" customWidth="1"/>
    <col min="3" max="4" width="25.75" style="19" customWidth="1" outlineLevel="1"/>
    <col min="5" max="5" width="21" style="19" bestFit="1" customWidth="1"/>
    <col min="6" max="6" width="21" style="19" bestFit="1" customWidth="1" collapsed="1"/>
    <col min="7" max="8" width="11.875" style="19" bestFit="1" customWidth="1"/>
    <col min="9" max="9" width="21.875" style="19" bestFit="1" customWidth="1"/>
    <col min="10" max="10" width="11.5" style="19" customWidth="1"/>
    <col min="11" max="16384" width="9" style="19"/>
  </cols>
  <sheetData>
    <row r="1" spans="1:10" ht="51" customHeight="1">
      <c r="A1" s="151" t="s">
        <v>231</v>
      </c>
      <c r="B1" s="152"/>
      <c r="C1" s="153"/>
      <c r="D1" s="153"/>
      <c r="E1" s="153"/>
      <c r="F1" s="154"/>
      <c r="G1" s="34"/>
      <c r="H1" s="34"/>
    </row>
    <row r="2" spans="1:10" ht="21" customHeight="1" thickBot="1">
      <c r="A2" s="48"/>
      <c r="B2" s="72"/>
      <c r="C2" s="34"/>
      <c r="D2" s="34"/>
      <c r="E2" s="34"/>
      <c r="F2" s="34"/>
      <c r="G2" s="34"/>
      <c r="H2" s="34"/>
    </row>
    <row r="3" spans="1:10">
      <c r="A3" s="51" t="s">
        <v>233</v>
      </c>
      <c r="B3" s="65" t="s">
        <v>232</v>
      </c>
      <c r="C3" s="53" t="s">
        <v>308</v>
      </c>
      <c r="D3" s="53" t="s">
        <v>309</v>
      </c>
      <c r="E3" s="54" t="s">
        <v>540</v>
      </c>
      <c r="F3" s="55" t="s">
        <v>557</v>
      </c>
      <c r="G3" s="54" t="s">
        <v>538</v>
      </c>
      <c r="H3" s="54" t="s">
        <v>539</v>
      </c>
      <c r="I3" s="56" t="s">
        <v>541</v>
      </c>
      <c r="J3" s="57" t="s">
        <v>246</v>
      </c>
    </row>
    <row r="4" spans="1:10">
      <c r="A4" s="35">
        <v>1</v>
      </c>
      <c r="B4" s="36" t="s">
        <v>229</v>
      </c>
      <c r="C4" s="156" t="s">
        <v>484</v>
      </c>
      <c r="D4" s="156" t="s">
        <v>556</v>
      </c>
      <c r="E4" s="37"/>
      <c r="F4" s="37"/>
      <c r="G4" s="18">
        <f t="shared" ref="G4:G19" si="0">IF((F4=E4)=TRUE,0,1)</f>
        <v>0</v>
      </c>
      <c r="H4" s="37"/>
      <c r="I4" s="15" t="s">
        <v>262</v>
      </c>
      <c r="J4" s="58"/>
    </row>
    <row r="5" spans="1:10">
      <c r="A5" s="35"/>
      <c r="B5" s="36" t="s">
        <v>248</v>
      </c>
      <c r="C5" s="157"/>
      <c r="D5" s="157"/>
      <c r="E5" s="37"/>
      <c r="F5" s="37"/>
      <c r="G5" s="18">
        <f t="shared" si="0"/>
        <v>0</v>
      </c>
      <c r="H5" s="37"/>
      <c r="I5" s="15" t="s">
        <v>262</v>
      </c>
      <c r="J5" s="58"/>
    </row>
    <row r="6" spans="1:10">
      <c r="A6" s="35">
        <v>2</v>
      </c>
      <c r="B6" s="36" t="s">
        <v>249</v>
      </c>
      <c r="C6" s="157"/>
      <c r="D6" s="157"/>
      <c r="E6" s="37"/>
      <c r="F6" s="37"/>
      <c r="G6" s="18">
        <f t="shared" si="0"/>
        <v>0</v>
      </c>
      <c r="H6" s="37"/>
      <c r="I6" s="15" t="s">
        <v>262</v>
      </c>
      <c r="J6" s="58"/>
    </row>
    <row r="7" spans="1:10">
      <c r="A7" s="35"/>
      <c r="B7" s="36" t="s">
        <v>250</v>
      </c>
      <c r="C7" s="157"/>
      <c r="D7" s="157"/>
      <c r="E7" s="37"/>
      <c r="F7" s="37"/>
      <c r="G7" s="18">
        <f t="shared" si="0"/>
        <v>0</v>
      </c>
      <c r="H7" s="37"/>
      <c r="I7" s="15" t="s">
        <v>262</v>
      </c>
      <c r="J7" s="58"/>
    </row>
    <row r="8" spans="1:10">
      <c r="A8" s="35">
        <v>3</v>
      </c>
      <c r="B8" s="36" t="s">
        <v>230</v>
      </c>
      <c r="C8" s="157"/>
      <c r="D8" s="157"/>
      <c r="E8" s="37"/>
      <c r="F8" s="37"/>
      <c r="G8" s="18">
        <f t="shared" si="0"/>
        <v>0</v>
      </c>
      <c r="H8" s="37"/>
      <c r="I8" s="15" t="s">
        <v>262</v>
      </c>
      <c r="J8" s="58"/>
    </row>
    <row r="9" spans="1:10">
      <c r="A9" s="35"/>
      <c r="B9" s="36" t="s">
        <v>251</v>
      </c>
      <c r="C9" s="157"/>
      <c r="D9" s="157"/>
      <c r="E9" s="37"/>
      <c r="F9" s="37"/>
      <c r="G9" s="18">
        <f t="shared" si="0"/>
        <v>0</v>
      </c>
      <c r="H9" s="37"/>
      <c r="I9" s="15" t="s">
        <v>262</v>
      </c>
      <c r="J9" s="58"/>
    </row>
    <row r="10" spans="1:10">
      <c r="A10" s="35">
        <v>4</v>
      </c>
      <c r="B10" s="36" t="s">
        <v>547</v>
      </c>
      <c r="C10" s="157"/>
      <c r="D10" s="157"/>
      <c r="E10" s="37"/>
      <c r="F10" s="37"/>
      <c r="G10" s="18">
        <f t="shared" si="0"/>
        <v>0</v>
      </c>
      <c r="H10" s="37"/>
      <c r="I10" s="15" t="s">
        <v>262</v>
      </c>
      <c r="J10" s="58"/>
    </row>
    <row r="11" spans="1:10">
      <c r="A11" s="35">
        <v>5</v>
      </c>
      <c r="B11" s="36" t="s">
        <v>548</v>
      </c>
      <c r="C11" s="157"/>
      <c r="D11" s="157"/>
      <c r="E11" s="37"/>
      <c r="F11" s="37"/>
      <c r="G11" s="18">
        <f t="shared" si="0"/>
        <v>0</v>
      </c>
      <c r="H11" s="37"/>
      <c r="I11" s="15" t="s">
        <v>262</v>
      </c>
      <c r="J11" s="58"/>
    </row>
    <row r="12" spans="1:10">
      <c r="A12" s="35">
        <v>6</v>
      </c>
      <c r="B12" s="36" t="s">
        <v>549</v>
      </c>
      <c r="C12" s="157"/>
      <c r="D12" s="157"/>
      <c r="E12" s="37"/>
      <c r="F12" s="37"/>
      <c r="G12" s="18">
        <f t="shared" si="0"/>
        <v>0</v>
      </c>
      <c r="H12" s="37"/>
      <c r="I12" s="15" t="s">
        <v>262</v>
      </c>
      <c r="J12" s="58"/>
    </row>
    <row r="13" spans="1:10" ht="16.5" customHeight="1">
      <c r="A13" s="35">
        <v>7</v>
      </c>
      <c r="B13" s="36" t="s">
        <v>550</v>
      </c>
      <c r="C13" s="157"/>
      <c r="D13" s="157"/>
      <c r="E13" s="37"/>
      <c r="F13" s="37"/>
      <c r="G13" s="18">
        <f t="shared" si="0"/>
        <v>0</v>
      </c>
      <c r="H13" s="37"/>
      <c r="I13" s="15" t="s">
        <v>262</v>
      </c>
      <c r="J13" s="58"/>
    </row>
    <row r="14" spans="1:10">
      <c r="A14" s="35">
        <v>8</v>
      </c>
      <c r="B14" s="36" t="s">
        <v>551</v>
      </c>
      <c r="C14" s="157"/>
      <c r="D14" s="157"/>
      <c r="E14" s="37"/>
      <c r="F14" s="37"/>
      <c r="G14" s="18">
        <f t="shared" si="0"/>
        <v>0</v>
      </c>
      <c r="H14" s="37"/>
      <c r="I14" s="15" t="s">
        <v>262</v>
      </c>
      <c r="J14" s="58"/>
    </row>
    <row r="15" spans="1:10">
      <c r="A15" s="35">
        <v>9</v>
      </c>
      <c r="B15" s="36" t="s">
        <v>552</v>
      </c>
      <c r="C15" s="157"/>
      <c r="D15" s="157"/>
      <c r="E15" s="37"/>
      <c r="F15" s="37"/>
      <c r="G15" s="18">
        <f t="shared" si="0"/>
        <v>0</v>
      </c>
      <c r="H15" s="37"/>
      <c r="I15" s="15" t="s">
        <v>262</v>
      </c>
      <c r="J15" s="58"/>
    </row>
    <row r="16" spans="1:10">
      <c r="A16" s="35">
        <v>10</v>
      </c>
      <c r="B16" s="36" t="s">
        <v>553</v>
      </c>
      <c r="C16" s="157"/>
      <c r="D16" s="157"/>
      <c r="E16" s="37"/>
      <c r="F16" s="37"/>
      <c r="G16" s="18">
        <f t="shared" si="0"/>
        <v>0</v>
      </c>
      <c r="H16" s="37"/>
      <c r="I16" s="15" t="s">
        <v>262</v>
      </c>
      <c r="J16" s="58"/>
    </row>
    <row r="17" spans="1:10">
      <c r="A17" s="35">
        <v>11</v>
      </c>
      <c r="B17" s="36" t="s">
        <v>554</v>
      </c>
      <c r="C17" s="157"/>
      <c r="D17" s="157"/>
      <c r="E17" s="37"/>
      <c r="F17" s="37"/>
      <c r="G17" s="18">
        <f t="shared" si="0"/>
        <v>0</v>
      </c>
      <c r="H17" s="37"/>
      <c r="I17" s="15" t="s">
        <v>262</v>
      </c>
      <c r="J17" s="58"/>
    </row>
    <row r="18" spans="1:10">
      <c r="A18" s="35">
        <v>12</v>
      </c>
      <c r="B18" s="36" t="s">
        <v>555</v>
      </c>
      <c r="C18" s="158"/>
      <c r="D18" s="158"/>
      <c r="E18" s="37"/>
      <c r="F18" s="37"/>
      <c r="G18" s="18">
        <f t="shared" si="0"/>
        <v>0</v>
      </c>
      <c r="H18" s="37"/>
      <c r="I18" s="15" t="s">
        <v>262</v>
      </c>
      <c r="J18" s="58"/>
    </row>
    <row r="19" spans="1:10" ht="150.75" thickBot="1">
      <c r="A19" s="38"/>
      <c r="B19" s="39" t="s">
        <v>252</v>
      </c>
      <c r="C19" s="73" t="s">
        <v>485</v>
      </c>
      <c r="D19" s="73" t="s">
        <v>546</v>
      </c>
      <c r="E19" s="74"/>
      <c r="F19" s="74"/>
      <c r="G19" s="61">
        <f t="shared" si="0"/>
        <v>0</v>
      </c>
      <c r="H19" s="74"/>
      <c r="I19" s="21" t="s">
        <v>262</v>
      </c>
      <c r="J19" s="62"/>
    </row>
  </sheetData>
  <mergeCells count="3">
    <mergeCell ref="A1:F1"/>
    <mergeCell ref="C4:C18"/>
    <mergeCell ref="D4:D18"/>
  </mergeCells>
  <phoneticPr fontId="2" type="noConversion"/>
  <conditionalFormatting sqref="G4:G19">
    <cfRule type="cellIs" dxfId="25" priority="25" stopIfTrue="1" operator="lessThanOrEqual">
      <formula>-0.3</formula>
    </cfRule>
    <cfRule type="cellIs" dxfId="24" priority="26" stopIfTrue="1" operator="greaterThanOrEqual">
      <formula>0.3</formula>
    </cfRule>
  </conditionalFormatting>
  <conditionalFormatting sqref="G4:G19">
    <cfRule type="cellIs" dxfId="23" priority="23" stopIfTrue="1" operator="lessThanOrEqual">
      <formula>-0.3</formula>
    </cfRule>
    <cfRule type="cellIs" dxfId="22" priority="24" stopIfTrue="1" operator="greaterThanOrEqual">
      <formula>0.3</formula>
    </cfRule>
  </conditionalFormatting>
  <conditionalFormatting sqref="G4:G19">
    <cfRule type="cellIs" dxfId="21" priority="21" stopIfTrue="1" operator="lessThanOrEqual">
      <formula>-0.3</formula>
    </cfRule>
    <cfRule type="cellIs" dxfId="20" priority="22" stopIfTrue="1" operator="greaterThanOrEqual">
      <formula>0.3</formula>
    </cfRule>
  </conditionalFormatting>
  <conditionalFormatting sqref="G4:G19">
    <cfRule type="cellIs" dxfId="19" priority="19" stopIfTrue="1" operator="lessThanOrEqual">
      <formula>-0.3</formula>
    </cfRule>
    <cfRule type="cellIs" dxfId="18" priority="20" stopIfTrue="1" operator="greaterThanOrEqual">
      <formula>0.3</formula>
    </cfRule>
  </conditionalFormatting>
  <conditionalFormatting sqref="G4:G19">
    <cfRule type="cellIs" dxfId="17" priority="17" stopIfTrue="1" operator="lessThanOrEqual">
      <formula>-0.3</formula>
    </cfRule>
    <cfRule type="cellIs" dxfId="16" priority="18" stopIfTrue="1" operator="greaterThanOrEqual">
      <formula>0.3</formula>
    </cfRule>
  </conditionalFormatting>
  <conditionalFormatting sqref="G4:G19">
    <cfRule type="cellIs" dxfId="15" priority="15" stopIfTrue="1" operator="lessThanOrEqual">
      <formula>-0.3</formula>
    </cfRule>
    <cfRule type="cellIs" dxfId="14" priority="16" stopIfTrue="1" operator="greaterThanOrEqual">
      <formula>0.3</formula>
    </cfRule>
  </conditionalFormatting>
  <conditionalFormatting sqref="G4:G19">
    <cfRule type="cellIs" dxfId="13" priority="13" stopIfTrue="1" operator="lessThanOrEqual">
      <formula>-0.3</formula>
    </cfRule>
    <cfRule type="cellIs" dxfId="12" priority="14" stopIfTrue="1" operator="greaterThanOrEqual">
      <formula>0.3</formula>
    </cfRule>
  </conditionalFormatting>
  <conditionalFormatting sqref="G4:G19">
    <cfRule type="cellIs" dxfId="11" priority="11" stopIfTrue="1" operator="lessThanOrEqual">
      <formula>-0.3</formula>
    </cfRule>
    <cfRule type="cellIs" dxfId="10" priority="12" stopIfTrue="1" operator="greaterThanOrEqual">
      <formula>0.3</formula>
    </cfRule>
  </conditionalFormatting>
  <conditionalFormatting sqref="G4:G19">
    <cfRule type="cellIs" dxfId="9" priority="9" stopIfTrue="1" operator="lessThanOrEqual">
      <formula>-0.3</formula>
    </cfRule>
    <cfRule type="cellIs" dxfId="8" priority="10" stopIfTrue="1" operator="greaterThanOrEqual">
      <formula>0.3</formula>
    </cfRule>
  </conditionalFormatting>
  <conditionalFormatting sqref="G4:G19">
    <cfRule type="cellIs" dxfId="7" priority="7" stopIfTrue="1" operator="lessThanOrEqual">
      <formula>-0.3</formula>
    </cfRule>
    <cfRule type="cellIs" dxfId="6" priority="8" stopIfTrue="1" operator="greaterThanOrEqual">
      <formula>0.3</formula>
    </cfRule>
  </conditionalFormatting>
  <conditionalFormatting sqref="G4:G19">
    <cfRule type="cellIs" dxfId="5" priority="5" stopIfTrue="1" operator="lessThanOrEqual">
      <formula>-0.3</formula>
    </cfRule>
    <cfRule type="cellIs" dxfId="4" priority="6" stopIfTrue="1" operator="greaterThanOrEqual">
      <formula>0.3</formula>
    </cfRule>
  </conditionalFormatting>
  <conditionalFormatting sqref="G4:G19">
    <cfRule type="cellIs" dxfId="3" priority="3" stopIfTrue="1" operator="lessThanOrEqual">
      <formula>-0.3</formula>
    </cfRule>
    <cfRule type="cellIs" dxfId="2" priority="4" stopIfTrue="1" operator="greaterThanOrEqual">
      <formula>0.3</formula>
    </cfRule>
  </conditionalFormatting>
  <conditionalFormatting sqref="G4:G19">
    <cfRule type="cellIs" dxfId="1" priority="1" stopIfTrue="1" operator="lessThanOrEqual">
      <formula>-0.3</formula>
    </cfRule>
    <cfRule type="cellIs" dxfId="0" priority="2" stopIfTrue="1" operator="greaterThanOrEqual">
      <formula>0.3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目录</vt:lpstr>
      <vt:lpstr>OR02-人身保险公司销售、承保业务线的操作风险</vt:lpstr>
      <vt:lpstr>OR06-人身保险公司理赔、保全业务线的操作风险 </vt:lpstr>
      <vt:lpstr>OR10-保险公司资金运用业务线操作风险</vt:lpstr>
      <vt:lpstr>OR12-保险公司财务管理操作风险</vt:lpstr>
      <vt:lpstr>OR15-人身保险公司准备金、再保险业务线操作风险</vt:lpstr>
      <vt:lpstr>OR18-保险公司合规风险</vt:lpstr>
      <vt:lpstr>RR01-保险公司声誉风险</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yfl</dc:creator>
  <cp:lastModifiedBy>linxuebing</cp:lastModifiedBy>
  <dcterms:created xsi:type="dcterms:W3CDTF">2016-07-18T02:45:56Z</dcterms:created>
  <dcterms:modified xsi:type="dcterms:W3CDTF">2018-09-04T02:44:38Z</dcterms:modified>
</cp:coreProperties>
</file>