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inxuebing\Documents\WeChat Files\wxid_87fo569vr2kt21\FileStorage\File\2020-07\"/>
    </mc:Choice>
  </mc:AlternateContent>
  <xr:revisionPtr revIDLastSave="0" documentId="13_ncr:1_{8F260728-4EBF-471E-9E6D-2131722E40E9}" xr6:coauthVersionLast="45" xr6:coauthVersionMax="45" xr10:uidLastSave="{00000000-0000-0000-0000-000000000000}"/>
  <bookViews>
    <workbookView xWindow="-98" yWindow="-98" windowWidth="19396" windowHeight="1054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K8" i="1"/>
  <c r="K12" i="1"/>
  <c r="K13" i="1"/>
  <c r="K14" i="1"/>
  <c r="K15" i="1"/>
  <c r="K3" i="1"/>
  <c r="J4" i="1"/>
  <c r="K4" i="1" s="1"/>
  <c r="J5" i="1"/>
  <c r="K5" i="1" s="1"/>
  <c r="J6" i="1"/>
  <c r="K6" i="1" s="1"/>
  <c r="J7" i="1"/>
  <c r="J8" i="1"/>
  <c r="J9" i="1"/>
  <c r="K9" i="1" s="1"/>
  <c r="J10" i="1"/>
  <c r="K10" i="1" s="1"/>
  <c r="J11" i="1"/>
  <c r="K11" i="1" s="1"/>
  <c r="J3" i="1"/>
  <c r="K18" i="1"/>
  <c r="J16" i="1"/>
  <c r="I12" i="1"/>
</calcChain>
</file>

<file path=xl/sharedStrings.xml><?xml version="1.0" encoding="utf-8"?>
<sst xmlns="http://schemas.openxmlformats.org/spreadsheetml/2006/main" count="65" uniqueCount="37">
  <si>
    <t>评估项目</t>
    <phoneticPr fontId="3" type="noConversion"/>
  </si>
  <si>
    <t>A类评级标准（初始得分）</t>
    <phoneticPr fontId="3" type="noConversion"/>
  </si>
  <si>
    <t>得分</t>
    <phoneticPr fontId="3" type="noConversion"/>
  </si>
  <si>
    <t>总公司得分</t>
    <phoneticPr fontId="3" type="noConversion"/>
  </si>
  <si>
    <t>分公司得分</t>
    <phoneticPr fontId="3" type="noConversion"/>
  </si>
  <si>
    <t>权重</t>
    <phoneticPr fontId="3" type="noConversion"/>
  </si>
  <si>
    <t>占本类风险的比重</t>
    <phoneticPr fontId="3" type="noConversion"/>
  </si>
  <si>
    <t>占难以量化风险的比重</t>
    <phoneticPr fontId="3" type="noConversion"/>
  </si>
  <si>
    <t>占总风险的比重</t>
    <phoneticPr fontId="3" type="noConversion"/>
  </si>
  <si>
    <t>总公司</t>
    <phoneticPr fontId="3" type="noConversion"/>
  </si>
  <si>
    <t>分公司</t>
    <phoneticPr fontId="3" type="noConversion"/>
  </si>
  <si>
    <t>操作风险</t>
    <phoneticPr fontId="3" type="noConversion"/>
  </si>
  <si>
    <t>销售、承保、保全业务线</t>
    <phoneticPr fontId="3" type="noConversion"/>
  </si>
  <si>
    <t>≥40</t>
    <phoneticPr fontId="3" type="noConversion"/>
  </si>
  <si>
    <t>理赔业务线</t>
    <phoneticPr fontId="3" type="noConversion"/>
  </si>
  <si>
    <t>财务管理</t>
    <phoneticPr fontId="3" type="noConversion"/>
  </si>
  <si>
    <t>≥40</t>
  </si>
  <si>
    <t>资金运用业务线</t>
    <phoneticPr fontId="3" type="noConversion"/>
  </si>
  <si>
    <t>≥70</t>
    <phoneticPr fontId="3" type="noConversion"/>
  </si>
  <si>
    <t>—</t>
    <phoneticPr fontId="3" type="noConversion"/>
  </si>
  <si>
    <t>合规风险</t>
    <phoneticPr fontId="3" type="noConversion"/>
  </si>
  <si>
    <t>公司治理业务线</t>
    <phoneticPr fontId="3" type="noConversion"/>
  </si>
  <si>
    <t>—</t>
    <phoneticPr fontId="3" type="noConversion"/>
  </si>
  <si>
    <t>准备金、再保险管理</t>
    <phoneticPr fontId="3" type="noConversion"/>
  </si>
  <si>
    <t>—</t>
    <phoneticPr fontId="3" type="noConversion"/>
  </si>
  <si>
    <t>信息系统</t>
    <phoneticPr fontId="3" type="noConversion"/>
  </si>
  <si>
    <t>≥70</t>
    <phoneticPr fontId="3" type="noConversion"/>
  </si>
  <si>
    <t>案件管理</t>
    <phoneticPr fontId="3" type="noConversion"/>
  </si>
  <si>
    <t>小计</t>
    <phoneticPr fontId="3" type="noConversion"/>
  </si>
  <si>
    <t>≥70</t>
    <phoneticPr fontId="3" type="noConversion"/>
  </si>
  <si>
    <t>战略风险</t>
    <phoneticPr fontId="3" type="noConversion"/>
  </si>
  <si>
    <t>声誉风险</t>
    <phoneticPr fontId="3" type="noConversion"/>
  </si>
  <si>
    <t>流动性风险</t>
    <phoneticPr fontId="3" type="noConversion"/>
  </si>
  <si>
    <t>难以资本化风险</t>
    <phoneticPr fontId="3" type="noConversion"/>
  </si>
  <si>
    <t>可资本化风险</t>
    <phoneticPr fontId="3" type="noConversion"/>
  </si>
  <si>
    <t>≥70</t>
  </si>
  <si>
    <t>风险综合评级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</si>
</sst>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00000%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darkUp">
        <bgColor auto="1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5" borderId="6" xfId="0" applyFont="1" applyFill="1" applyBorder="1">
      <alignment vertical="center"/>
    </xf>
    <xf numFmtId="0" fontId="4" fillId="0" borderId="6" xfId="0" applyFont="1" applyFill="1" applyBorder="1" applyAlignment="1">
      <alignment horizontal="center" vertical="center"/>
    </xf>
    <xf numFmtId="43" fontId="5" fillId="6" borderId="6" xfId="1" applyFont="1" applyFill="1" applyBorder="1" applyAlignment="1">
      <alignment horizontal="center" vertical="center"/>
    </xf>
    <xf numFmtId="9" fontId="5" fillId="0" borderId="6" xfId="0" applyNumberFormat="1" applyFont="1" applyFill="1" applyBorder="1" applyAlignment="1">
      <alignment horizontal="center" vertical="center"/>
    </xf>
    <xf numFmtId="10" fontId="5" fillId="7" borderId="6" xfId="0" applyNumberFormat="1" applyFont="1" applyFill="1" applyBorder="1" applyAlignment="1">
      <alignment horizontal="center" vertical="center"/>
    </xf>
    <xf numFmtId="0" fontId="2" fillId="5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/>
    </xf>
    <xf numFmtId="43" fontId="5" fillId="6" borderId="2" xfId="1" applyFont="1" applyFill="1" applyBorder="1" applyAlignment="1">
      <alignment horizontal="center" vertical="center"/>
    </xf>
    <xf numFmtId="9" fontId="5" fillId="0" borderId="2" xfId="0" applyNumberFormat="1" applyFont="1" applyFill="1" applyBorder="1" applyAlignment="1">
      <alignment horizontal="center" vertical="center"/>
    </xf>
    <xf numFmtId="10" fontId="5" fillId="7" borderId="2" xfId="0" applyNumberFormat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2" fillId="9" borderId="2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0" fontId="5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I3" sqref="I3"/>
    </sheetView>
  </sheetViews>
  <sheetFormatPr defaultRowHeight="13.5" x14ac:dyDescent="0.3"/>
  <cols>
    <col min="1" max="1" width="9.265625" bestFit="1" customWidth="1"/>
    <col min="2" max="2" width="23.73046875" bestFit="1" customWidth="1"/>
    <col min="3" max="3" width="25.265625" bestFit="1" customWidth="1"/>
    <col min="4" max="4" width="8.86328125" bestFit="1" customWidth="1"/>
    <col min="5" max="6" width="11.265625" bestFit="1" customWidth="1"/>
    <col min="7" max="8" width="7.3984375" bestFit="1" customWidth="1"/>
    <col min="9" max="9" width="17.46484375" bestFit="1" customWidth="1"/>
    <col min="10" max="10" width="21.59765625" bestFit="1" customWidth="1"/>
    <col min="11" max="11" width="15.3984375" bestFit="1" customWidth="1"/>
  </cols>
  <sheetData>
    <row r="1" spans="1:11" ht="15.75" x14ac:dyDescent="0.3">
      <c r="A1" s="27" t="s">
        <v>0</v>
      </c>
      <c r="B1" s="27"/>
      <c r="C1" s="29" t="s">
        <v>1</v>
      </c>
      <c r="D1" s="30" t="s">
        <v>2</v>
      </c>
      <c r="E1" s="31" t="s">
        <v>3</v>
      </c>
      <c r="F1" s="31" t="s">
        <v>4</v>
      </c>
      <c r="G1" s="30" t="s">
        <v>5</v>
      </c>
      <c r="H1" s="30"/>
      <c r="I1" s="23" t="s">
        <v>6</v>
      </c>
      <c r="J1" s="23" t="s">
        <v>7</v>
      </c>
      <c r="K1" s="23" t="s">
        <v>8</v>
      </c>
    </row>
    <row r="2" spans="1:11" ht="15.75" x14ac:dyDescent="0.3">
      <c r="A2" s="28"/>
      <c r="B2" s="28"/>
      <c r="C2" s="29"/>
      <c r="D2" s="30"/>
      <c r="E2" s="31"/>
      <c r="F2" s="31"/>
      <c r="G2" s="1" t="s">
        <v>9</v>
      </c>
      <c r="H2" s="1" t="s">
        <v>10</v>
      </c>
      <c r="I2" s="24"/>
      <c r="J2" s="24"/>
      <c r="K2" s="24"/>
    </row>
    <row r="3" spans="1:11" ht="15.75" x14ac:dyDescent="0.3">
      <c r="A3" s="25" t="s">
        <v>11</v>
      </c>
      <c r="B3" s="2" t="s">
        <v>12</v>
      </c>
      <c r="C3" s="3" t="s">
        <v>13</v>
      </c>
      <c r="D3" s="4"/>
      <c r="E3" s="4"/>
      <c r="F3" s="4"/>
      <c r="G3" s="5">
        <v>0.3</v>
      </c>
      <c r="H3" s="5">
        <v>0.7</v>
      </c>
      <c r="I3" s="6">
        <v>7.4999999999999997E-2</v>
      </c>
      <c r="J3" s="16">
        <f>I3*$J$12</f>
        <v>4.1250000000000002E-2</v>
      </c>
      <c r="K3" s="16">
        <f>J3*$K$16</f>
        <v>2.0625000000000001E-2</v>
      </c>
    </row>
    <row r="4" spans="1:11" ht="15.75" x14ac:dyDescent="0.3">
      <c r="A4" s="25"/>
      <c r="B4" s="7" t="s">
        <v>14</v>
      </c>
      <c r="C4" s="8" t="s">
        <v>13</v>
      </c>
      <c r="D4" s="9"/>
      <c r="E4" s="9"/>
      <c r="F4" s="9"/>
      <c r="G4" s="10">
        <v>0.3</v>
      </c>
      <c r="H4" s="10">
        <v>0.7</v>
      </c>
      <c r="I4" s="11">
        <v>7.4999999999999997E-2</v>
      </c>
      <c r="J4" s="16">
        <f t="shared" ref="J4:J11" si="0">I4*$J$12</f>
        <v>4.1250000000000002E-2</v>
      </c>
      <c r="K4" s="16">
        <f t="shared" ref="K4:K15" si="1">J4*$K$16</f>
        <v>2.0625000000000001E-2</v>
      </c>
    </row>
    <row r="5" spans="1:11" ht="15.75" x14ac:dyDescent="0.3">
      <c r="A5" s="25"/>
      <c r="B5" s="7" t="s">
        <v>15</v>
      </c>
      <c r="C5" s="3" t="s">
        <v>16</v>
      </c>
      <c r="D5" s="9"/>
      <c r="E5" s="9"/>
      <c r="F5" s="9"/>
      <c r="G5" s="10">
        <v>0.6</v>
      </c>
      <c r="H5" s="10">
        <v>0.4</v>
      </c>
      <c r="I5" s="11">
        <v>0.1</v>
      </c>
      <c r="J5" s="16">
        <f t="shared" si="0"/>
        <v>5.5000000000000007E-2</v>
      </c>
      <c r="K5" s="16">
        <f t="shared" si="1"/>
        <v>2.7500000000000004E-2</v>
      </c>
    </row>
    <row r="6" spans="1:11" ht="15.75" x14ac:dyDescent="0.3">
      <c r="A6" s="25"/>
      <c r="B6" s="7" t="s">
        <v>17</v>
      </c>
      <c r="C6" s="8" t="s">
        <v>18</v>
      </c>
      <c r="D6" s="9"/>
      <c r="E6" s="9"/>
      <c r="F6" s="12"/>
      <c r="G6" s="10">
        <v>1</v>
      </c>
      <c r="H6" s="13" t="s">
        <v>19</v>
      </c>
      <c r="I6" s="11">
        <v>0.1</v>
      </c>
      <c r="J6" s="16">
        <f t="shared" si="0"/>
        <v>5.5000000000000007E-2</v>
      </c>
      <c r="K6" s="16">
        <f t="shared" si="1"/>
        <v>2.7500000000000004E-2</v>
      </c>
    </row>
    <row r="7" spans="1:11" ht="15.75" x14ac:dyDescent="0.3">
      <c r="A7" s="25"/>
      <c r="B7" s="7" t="s">
        <v>20</v>
      </c>
      <c r="C7" s="3" t="s">
        <v>16</v>
      </c>
      <c r="D7" s="9"/>
      <c r="E7" s="9"/>
      <c r="F7" s="12"/>
      <c r="G7" s="10">
        <v>1</v>
      </c>
      <c r="H7" s="13" t="s">
        <v>19</v>
      </c>
      <c r="I7" s="11">
        <v>0.1</v>
      </c>
      <c r="J7" s="16">
        <f t="shared" si="0"/>
        <v>5.5000000000000007E-2</v>
      </c>
      <c r="K7" s="16">
        <f t="shared" si="1"/>
        <v>2.7500000000000004E-2</v>
      </c>
    </row>
    <row r="8" spans="1:11" ht="15.75" x14ac:dyDescent="0.3">
      <c r="A8" s="25"/>
      <c r="B8" s="7" t="s">
        <v>21</v>
      </c>
      <c r="C8" s="8" t="s">
        <v>18</v>
      </c>
      <c r="D8" s="9"/>
      <c r="E8" s="9"/>
      <c r="F8" s="12"/>
      <c r="G8" s="10">
        <v>1</v>
      </c>
      <c r="H8" s="13" t="s">
        <v>22</v>
      </c>
      <c r="I8" s="11">
        <v>0.2</v>
      </c>
      <c r="J8" s="16">
        <f t="shared" si="0"/>
        <v>0.11000000000000001</v>
      </c>
      <c r="K8" s="16">
        <f t="shared" si="1"/>
        <v>5.5000000000000007E-2</v>
      </c>
    </row>
    <row r="9" spans="1:11" ht="15.75" x14ac:dyDescent="0.3">
      <c r="A9" s="25"/>
      <c r="B9" s="7" t="s">
        <v>23</v>
      </c>
      <c r="C9" s="3" t="s">
        <v>16</v>
      </c>
      <c r="D9" s="9"/>
      <c r="E9" s="9"/>
      <c r="F9" s="12"/>
      <c r="G9" s="10">
        <v>1</v>
      </c>
      <c r="H9" s="13" t="s">
        <v>24</v>
      </c>
      <c r="I9" s="11">
        <v>0.15</v>
      </c>
      <c r="J9" s="16">
        <f t="shared" si="0"/>
        <v>8.2500000000000004E-2</v>
      </c>
      <c r="K9" s="16">
        <f t="shared" si="1"/>
        <v>4.1250000000000002E-2</v>
      </c>
    </row>
    <row r="10" spans="1:11" ht="15.75" x14ac:dyDescent="0.3">
      <c r="A10" s="25"/>
      <c r="B10" s="7" t="s">
        <v>25</v>
      </c>
      <c r="C10" s="8" t="s">
        <v>26</v>
      </c>
      <c r="D10" s="9"/>
      <c r="E10" s="9"/>
      <c r="F10" s="12"/>
      <c r="G10" s="10">
        <v>1</v>
      </c>
      <c r="H10" s="13" t="s">
        <v>22</v>
      </c>
      <c r="I10" s="11">
        <v>0.2</v>
      </c>
      <c r="J10" s="16">
        <f t="shared" si="0"/>
        <v>0.11000000000000001</v>
      </c>
      <c r="K10" s="16">
        <f t="shared" si="1"/>
        <v>5.5000000000000007E-2</v>
      </c>
    </row>
    <row r="11" spans="1:11" ht="15.75" x14ac:dyDescent="0.3">
      <c r="A11" s="25"/>
      <c r="B11" s="7" t="s">
        <v>27</v>
      </c>
      <c r="C11" s="3" t="s">
        <v>16</v>
      </c>
      <c r="D11" s="9"/>
      <c r="E11" s="9"/>
      <c r="F11" s="12"/>
      <c r="G11" s="10">
        <v>1</v>
      </c>
      <c r="H11" s="13" t="s">
        <v>22</v>
      </c>
      <c r="I11" s="11">
        <v>0.1</v>
      </c>
      <c r="J11" s="16">
        <f t="shared" si="0"/>
        <v>5.5000000000000007E-2</v>
      </c>
      <c r="K11" s="16">
        <f t="shared" si="1"/>
        <v>2.7500000000000004E-2</v>
      </c>
    </row>
    <row r="12" spans="1:11" ht="15.75" x14ac:dyDescent="0.3">
      <c r="A12" s="26"/>
      <c r="B12" s="14" t="s">
        <v>28</v>
      </c>
      <c r="C12" s="8" t="s">
        <v>29</v>
      </c>
      <c r="D12" s="9"/>
      <c r="E12" s="12"/>
      <c r="F12" s="12"/>
      <c r="G12" s="10">
        <v>1</v>
      </c>
      <c r="H12" s="13" t="s">
        <v>22</v>
      </c>
      <c r="I12" s="17">
        <f>SUM(I3:I11)-I7</f>
        <v>1</v>
      </c>
      <c r="J12" s="11">
        <v>0.55000000000000004</v>
      </c>
      <c r="K12" s="16">
        <f t="shared" si="1"/>
        <v>0.27500000000000002</v>
      </c>
    </row>
    <row r="13" spans="1:11" ht="15.75" x14ac:dyDescent="0.3">
      <c r="A13" s="19" t="s">
        <v>30</v>
      </c>
      <c r="B13" s="20"/>
      <c r="C13" s="8" t="s">
        <v>29</v>
      </c>
      <c r="D13" s="9"/>
      <c r="E13" s="12"/>
      <c r="F13" s="12"/>
      <c r="G13" s="10">
        <v>1</v>
      </c>
      <c r="H13" s="13" t="s">
        <v>22</v>
      </c>
      <c r="I13" s="17" t="s">
        <v>22</v>
      </c>
      <c r="J13" s="11">
        <v>0.1</v>
      </c>
      <c r="K13" s="16">
        <f t="shared" si="1"/>
        <v>0.05</v>
      </c>
    </row>
    <row r="14" spans="1:11" ht="15.75" x14ac:dyDescent="0.3">
      <c r="A14" s="19" t="s">
        <v>31</v>
      </c>
      <c r="B14" s="20"/>
      <c r="C14" s="8" t="s">
        <v>29</v>
      </c>
      <c r="D14" s="9"/>
      <c r="E14" s="12"/>
      <c r="F14" s="12"/>
      <c r="G14" s="10">
        <v>1</v>
      </c>
      <c r="H14" s="10" t="s">
        <v>22</v>
      </c>
      <c r="I14" s="17" t="s">
        <v>22</v>
      </c>
      <c r="J14" s="17">
        <v>0.1</v>
      </c>
      <c r="K14" s="16">
        <f t="shared" si="1"/>
        <v>0.05</v>
      </c>
    </row>
    <row r="15" spans="1:11" ht="15.75" x14ac:dyDescent="0.3">
      <c r="A15" s="19" t="s">
        <v>32</v>
      </c>
      <c r="B15" s="20"/>
      <c r="C15" s="15" t="s">
        <v>29</v>
      </c>
      <c r="D15" s="9"/>
      <c r="E15" s="12"/>
      <c r="F15" s="12"/>
      <c r="G15" s="10">
        <v>1</v>
      </c>
      <c r="H15" s="13" t="s">
        <v>22</v>
      </c>
      <c r="I15" s="17" t="s">
        <v>22</v>
      </c>
      <c r="J15" s="17">
        <v>0.25</v>
      </c>
      <c r="K15" s="16">
        <f t="shared" si="1"/>
        <v>0.125</v>
      </c>
    </row>
    <row r="16" spans="1:11" ht="15.75" x14ac:dyDescent="0.3">
      <c r="A16" s="21" t="s">
        <v>33</v>
      </c>
      <c r="B16" s="21"/>
      <c r="C16" s="15" t="s">
        <v>29</v>
      </c>
      <c r="D16" s="9"/>
      <c r="E16" s="12"/>
      <c r="F16" s="12"/>
      <c r="G16" s="10">
        <v>1</v>
      </c>
      <c r="H16" s="13" t="s">
        <v>22</v>
      </c>
      <c r="I16" s="17" t="s">
        <v>22</v>
      </c>
      <c r="J16" s="17">
        <f>SUM(J12:J15)</f>
        <v>1</v>
      </c>
      <c r="K16" s="18">
        <v>0.5</v>
      </c>
    </row>
    <row r="17" spans="1:11" ht="15.75" x14ac:dyDescent="0.3">
      <c r="A17" s="22" t="s">
        <v>34</v>
      </c>
      <c r="B17" s="22"/>
      <c r="C17" s="8" t="s">
        <v>35</v>
      </c>
      <c r="D17" s="9"/>
      <c r="E17" s="12"/>
      <c r="F17" s="12"/>
      <c r="G17" s="10">
        <v>1</v>
      </c>
      <c r="H17" s="13" t="s">
        <v>22</v>
      </c>
      <c r="I17" s="17" t="s">
        <v>22</v>
      </c>
      <c r="J17" s="17" t="s">
        <v>22</v>
      </c>
      <c r="K17" s="18">
        <v>0.5</v>
      </c>
    </row>
    <row r="18" spans="1:11" ht="15.75" x14ac:dyDescent="0.3">
      <c r="A18" s="21" t="s">
        <v>36</v>
      </c>
      <c r="B18" s="21"/>
      <c r="C18" s="8"/>
      <c r="D18" s="9"/>
      <c r="E18" s="12"/>
      <c r="F18" s="12"/>
      <c r="G18" s="13" t="s">
        <v>22</v>
      </c>
      <c r="H18" s="13" t="s">
        <v>22</v>
      </c>
      <c r="I18" s="17" t="s">
        <v>22</v>
      </c>
      <c r="J18" s="17" t="s">
        <v>22</v>
      </c>
      <c r="K18" s="17">
        <f>SUM(K16:K17)</f>
        <v>1</v>
      </c>
    </row>
  </sheetData>
  <mergeCells count="16">
    <mergeCell ref="J1:J2"/>
    <mergeCell ref="K1:K2"/>
    <mergeCell ref="A3:A12"/>
    <mergeCell ref="A13:B13"/>
    <mergeCell ref="A14:B14"/>
    <mergeCell ref="A1:B2"/>
    <mergeCell ref="C1:C2"/>
    <mergeCell ref="D1:D2"/>
    <mergeCell ref="E1:E2"/>
    <mergeCell ref="F1:F2"/>
    <mergeCell ref="G1:H1"/>
    <mergeCell ref="A15:B15"/>
    <mergeCell ref="A16:B16"/>
    <mergeCell ref="A17:B17"/>
    <mergeCell ref="A18:B18"/>
    <mergeCell ref="I1:I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江珂/Ke Jiang</dc:creator>
  <cp:lastModifiedBy>xuebing lin</cp:lastModifiedBy>
  <dcterms:created xsi:type="dcterms:W3CDTF">2020-07-21T06:00:36Z</dcterms:created>
  <dcterms:modified xsi:type="dcterms:W3CDTF">2020-07-21T06:15:00Z</dcterms:modified>
</cp:coreProperties>
</file>