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600" yWindow="135" windowWidth="15570" windowHeight="7605" tabRatio="795" firstSheet="1" activeTab="1"/>
  </bookViews>
  <sheets>
    <sheet name="目录" sheetId="9" r:id="rId1"/>
    <sheet name="OR02-人身保险公司销售、承保业务线的操作风险" sheetId="2" r:id="rId2"/>
    <sheet name="OR06-人身保险公司理赔、保全业务线的操作风险 " sheetId="3" r:id="rId3"/>
    <sheet name="OR10-保险公司资金运用业务线操作风险" sheetId="4" r:id="rId4"/>
    <sheet name="OR12-保险公司财务管理操作风险" sheetId="5" r:id="rId5"/>
    <sheet name="OR15-人身保险公司准备金、再保险业务线操作风险" sheetId="6" r:id="rId6"/>
    <sheet name="OR18-保险公司合规风险" sheetId="7" r:id="rId7"/>
    <sheet name="RR01-保险公司声誉风险" sheetId="8" r:id="rId8"/>
  </sheets>
  <definedNames>
    <definedName name="_xlnm._FilterDatabase" localSheetId="1" hidden="1">'OR02-人身保险公司销售、承保业务线的操作风险'!$A$1:$S$175</definedName>
  </definedNames>
  <calcPr calcId="124519"/>
</workbook>
</file>

<file path=xl/calcChain.xml><?xml version="1.0" encoding="utf-8"?>
<calcChain xmlns="http://schemas.openxmlformats.org/spreadsheetml/2006/main">
  <c r="S19" i="2"/>
  <c r="R19"/>
  <c r="Q19"/>
  <c r="P19"/>
  <c r="O19"/>
  <c r="S16" l="1"/>
  <c r="R16"/>
  <c r="Q16"/>
  <c r="P16"/>
  <c r="O16"/>
  <c r="F16"/>
  <c r="E16"/>
  <c r="G19" i="8" l="1"/>
  <c r="G18"/>
  <c r="G17"/>
  <c r="G16"/>
  <c r="G15"/>
  <c r="G14"/>
  <c r="G13"/>
  <c r="G12"/>
  <c r="G11"/>
  <c r="G10"/>
  <c r="G9"/>
  <c r="G8"/>
  <c r="G7"/>
  <c r="G6"/>
  <c r="G5"/>
  <c r="G4"/>
  <c r="G8" i="7"/>
  <c r="G9"/>
  <c r="G10"/>
  <c r="G11"/>
  <c r="G12"/>
  <c r="G13"/>
  <c r="G14"/>
  <c r="G15"/>
  <c r="G16"/>
  <c r="G17"/>
  <c r="G18"/>
  <c r="G19"/>
  <c r="G20"/>
  <c r="G21"/>
  <c r="G22"/>
  <c r="G7"/>
  <c r="G6"/>
  <c r="G5"/>
  <c r="G4"/>
  <c r="G40" i="5"/>
  <c r="G39"/>
  <c r="G35"/>
  <c r="G34"/>
  <c r="G32"/>
  <c r="G30"/>
  <c r="G28"/>
  <c r="G24"/>
  <c r="G22"/>
  <c r="G21"/>
  <c r="G18"/>
  <c r="G16"/>
  <c r="G15"/>
  <c r="G14"/>
  <c r="G5"/>
  <c r="G4"/>
  <c r="G34" i="2"/>
  <c r="G33"/>
  <c r="G32"/>
  <c r="G31"/>
  <c r="G18" i="6"/>
  <c r="G17"/>
  <c r="G16"/>
  <c r="G15"/>
  <c r="G14"/>
  <c r="G13"/>
  <c r="G12"/>
  <c r="G11"/>
  <c r="G10"/>
  <c r="G9"/>
  <c r="G8"/>
  <c r="G7"/>
  <c r="G6"/>
  <c r="G5"/>
  <c r="G4"/>
  <c r="G38" i="5"/>
  <c r="G37"/>
  <c r="G36"/>
  <c r="G33"/>
  <c r="G31"/>
  <c r="G29"/>
  <c r="G27"/>
  <c r="G26"/>
  <c r="G25"/>
  <c r="G23"/>
  <c r="G20"/>
  <c r="G19"/>
  <c r="G17"/>
  <c r="G13"/>
  <c r="G12"/>
  <c r="G11"/>
  <c r="G10"/>
  <c r="G9"/>
  <c r="G8"/>
  <c r="G7"/>
  <c r="G6"/>
  <c r="G21" i="3"/>
  <c r="G20"/>
  <c r="G19"/>
  <c r="G18"/>
  <c r="G17"/>
  <c r="G16"/>
  <c r="G15"/>
  <c r="G14"/>
  <c r="G13"/>
  <c r="G12"/>
  <c r="G11"/>
  <c r="G10"/>
  <c r="G9"/>
  <c r="G8"/>
  <c r="G7"/>
  <c r="G6"/>
  <c r="G5"/>
  <c r="G4"/>
  <c r="G5" i="2"/>
  <c r="G6"/>
  <c r="G7"/>
  <c r="G8"/>
  <c r="G9"/>
  <c r="G10"/>
  <c r="G11"/>
  <c r="G12"/>
  <c r="G13"/>
  <c r="G14"/>
  <c r="G15"/>
  <c r="G16"/>
  <c r="G17"/>
  <c r="G18"/>
  <c r="G19"/>
  <c r="G20"/>
  <c r="G21"/>
  <c r="G22"/>
  <c r="G23"/>
  <c r="G24"/>
  <c r="G25"/>
  <c r="G26"/>
  <c r="G27"/>
  <c r="G28"/>
  <c r="G29"/>
  <c r="G30"/>
  <c r="G35"/>
  <c r="G36"/>
  <c r="G37"/>
  <c r="G4"/>
  <c r="A9" i="9"/>
  <c r="A8"/>
  <c r="A7"/>
  <c r="A6"/>
  <c r="A5"/>
  <c r="A4"/>
  <c r="A3"/>
</calcChain>
</file>

<file path=xl/sharedStrings.xml><?xml version="1.0" encoding="utf-8"?>
<sst xmlns="http://schemas.openxmlformats.org/spreadsheetml/2006/main" count="887" uniqueCount="588">
  <si>
    <t>人身保险公司销售、承保业务线的操作风险</t>
  </si>
  <si>
    <t>销售人员离职率</t>
  </si>
  <si>
    <t>评估期内公司对销售人员实施内部责任追究的人次</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</si>
  <si>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</si>
  <si>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</si>
  <si>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</si>
  <si>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</si>
  <si>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</si>
  <si>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</si>
  <si>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</si>
  <si>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</si>
  <si>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</si>
  <si>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</si>
  <si>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</si>
  <si>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</si>
  <si>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</si>
  <si>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</si>
  <si>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 xml:space="preserve">人身保险公司理赔、保全业务线的操作风险 </t>
  </si>
  <si>
    <t>具有3年以上理赔工作经验的人员占比</t>
  </si>
  <si>
    <t>评估期末具有3年以上理赔工作经验的理赔工作人员数量</t>
  </si>
  <si>
    <t>评估期末理赔工作人员数量</t>
  </si>
  <si>
    <t>从事保全工作时间5年以上的人员和从事保全工作时间1年以下的人员合计占全部保全工作人员比例</t>
  </si>
  <si>
    <t>从事保全工作的时间在5年以上的保全工作人员数量</t>
  </si>
  <si>
    <t>从事保全工作的时间在1年以下的保全工作人员数量</t>
  </si>
  <si>
    <t>评估期末保全工作人员数量</t>
  </si>
  <si>
    <t>索赔核定平均时长</t>
  </si>
  <si>
    <t>赔款支付平均时长</t>
  </si>
  <si>
    <t>保全处理平均时长</t>
  </si>
  <si>
    <t>投诉处理平均时长</t>
  </si>
  <si>
    <t>保险公司资金运用业务线操作风险</t>
  </si>
  <si>
    <t>资产管理部门负责人从业年限</t>
  </si>
  <si>
    <t>资产管理部门负责人违法违规及处罚情况</t>
  </si>
  <si>
    <t>1|最近4个季度内资产管理部门负责人未因违法违规受到行政处罚</t>
  </si>
  <si>
    <t>2|最近4个季度内资产管理部门负责人因违法违规受到行政处罚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</si>
  <si>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</si>
  <si>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</si>
  <si>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</si>
  <si>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2|资产管理部门未在投资研究、资产清算、托管、风险控制、业绩评估、相关保障等环节设置岗位</t>
  </si>
  <si>
    <t>3|不适用</t>
  </si>
  <si>
    <t>保险公司自行投资的，资产管理部门岗位设置情况</t>
  </si>
  <si>
    <t>1|资产管理部门除在投资研究、资产清算或托管、风险控制、业绩评估、相关保障等环节设置岗位外，还设置投资、交易等与资金运用业务直接相关的岗位</t>
  </si>
  <si>
    <t>2|资产管理部门未在投资研究、资产清算或托管、风险控制、业绩评估、相关保障等环节设置岗位，也未设置投资、交易等与资金运用业务直接相关的岗位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</si>
  <si>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</si>
  <si>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</si>
  <si>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</si>
  <si>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</si>
  <si>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</si>
  <si>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</si>
  <si>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</si>
  <si>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</si>
  <si>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</si>
  <si>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</si>
  <si>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</si>
  <si>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</si>
  <si>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</si>
  <si>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1|对投研人员无激励机制或激励机制只与短期（一年及以内）业绩挂钩</t>
  </si>
  <si>
    <t>2|对投研人员的激励机制与长期（一年以上）业绩挂钩</t>
  </si>
  <si>
    <t>保险公司委托投资的，投研人员激励机制情况</t>
  </si>
  <si>
    <t>1|能够提供受托机构相关证明材料</t>
  </si>
  <si>
    <t>2|不能提供受托机构相关证明材料</t>
  </si>
  <si>
    <t>保险公司自行投资的，风险管理人员激励机制情况</t>
  </si>
  <si>
    <t>1|资金运用风险管理人员激励机制不直接与投资业绩挂钩</t>
  </si>
  <si>
    <t>2|资金运用风险管理人员激励机制直接与投资业绩挂钩</t>
  </si>
  <si>
    <t>保险公司委托投资的，风险管理人员激励机制情况</t>
  </si>
  <si>
    <t>2|不能够提供受托机构相关证明材料</t>
  </si>
  <si>
    <t>1|业绩考核与操作风险挂钩</t>
  </si>
  <si>
    <t>2|业绩考核不与操作风险挂钩</t>
  </si>
  <si>
    <t>操作风险数据库情况</t>
  </si>
  <si>
    <t>1|建立资金运用操作风险数据库且如实记录操作风险事件</t>
  </si>
  <si>
    <t>2|未建立资金运用操作风险数据库或未如实记录操作风险事件</t>
  </si>
  <si>
    <t>委托投资管理制度情况</t>
  </si>
  <si>
    <t>1|保险公司委托投资的，全部建立相关制度</t>
  </si>
  <si>
    <t>2|保险公司委托投资的，未全部建立相关制度</t>
  </si>
  <si>
    <t>3|保险公司未开展委托投资</t>
  </si>
  <si>
    <t>委托投资指引情况</t>
  </si>
  <si>
    <t>1|委托投资指引达到要求</t>
  </si>
  <si>
    <t>2|委托投资指引未达到要求</t>
  </si>
  <si>
    <t>定期评估情况</t>
  </si>
  <si>
    <t>1|最近4个季度内对全部投资管理人评估大于1次</t>
  </si>
  <si>
    <t>2|最近4个季度内只对部分投资管理人进行评估</t>
  </si>
  <si>
    <t>3|最近4个季度内未对投资管理人进行评估</t>
  </si>
  <si>
    <t>4|保险公司未开展委托投资</t>
  </si>
  <si>
    <t>压力测试情况</t>
  </si>
  <si>
    <t>1|资产配置压力测试达到要求</t>
  </si>
  <si>
    <t>2|资产配置压力测试未达到要求</t>
  </si>
  <si>
    <t>保险公司自行投资的，分账户情况</t>
  </si>
  <si>
    <t>1|资产配置分账户管理达到要求</t>
  </si>
  <si>
    <t>2|资产配置分账户管理未达到要求</t>
  </si>
  <si>
    <t>保险公司委托投资的，分账户情况</t>
  </si>
  <si>
    <t>托管情况</t>
  </si>
  <si>
    <t>1|全部投资资产实施托管</t>
  </si>
  <si>
    <t>2|投资资产部分托管</t>
  </si>
  <si>
    <t>3|投资资产未托管</t>
  </si>
  <si>
    <t>投资授权制度情况</t>
  </si>
  <si>
    <t>1|具备完善的投资授权制度，建立董事会投资决策委员会体系，决策及批准权限明确</t>
  </si>
  <si>
    <t>2|不具备完善的投资授权制度，未建立董事会投资决策委员会体系，决策及批准权限不明确</t>
  </si>
  <si>
    <t>保险公司自行投资的，决策流程信息化和自动化情况</t>
  </si>
  <si>
    <t>1|实现决策流程的信息化和自动化，通过信息系统手段实现投资决策流程、次序自动控制</t>
  </si>
  <si>
    <t>2|未实现决策流程的信息化和自动化，未能通过信息系统手段实现投资决策流程、次序自动控制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</si>
  <si>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</si>
  <si>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</si>
  <si>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</si>
  <si>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2|重要投资决策没有相关书面记录，如会议纪要、最终投资决议等，或者决策人未在最终投资决议上确认</t>
  </si>
  <si>
    <t>保险公司委托投资的，投资决策书面记录情况</t>
  </si>
  <si>
    <t>保险公司自行投资的，投资池、备选池和禁投池体系情况</t>
  </si>
  <si>
    <t>1|构建投资池、备选池和禁投池体系且定期维护</t>
  </si>
  <si>
    <t>2|未构建投资池、备选池和禁投池体系或未定期维护</t>
  </si>
  <si>
    <t>3|未开展股票、债券、开放式基金等投资</t>
  </si>
  <si>
    <t>4|不适用</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</si>
  <si>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</si>
  <si>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</si>
  <si>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</si>
  <si>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</si>
  <si>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2|未实行集中交易制度，未安装必要的监测系统、预警系统和反馈系统，未对交易室通讯设备进行监控</t>
  </si>
  <si>
    <t>保险公司委托投资的，集中交易情况</t>
  </si>
  <si>
    <t>保险公司自行投资的，交易记录情况</t>
  </si>
  <si>
    <t>1|建立完善的交易记录制度，每日对交易记录及时核对并存档</t>
  </si>
  <si>
    <t>2|未建立完善的交易记录制度，未对交易记录及时核对并存档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</si>
  <si>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</si>
  <si>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</si>
  <si>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</si>
  <si>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</si>
  <si>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2|未建立会计估值政策与制度规范，估值未经过复核审查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</si>
  <si>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</si>
  <si>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</si>
  <si>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</si>
  <si>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2|投资部门的业务交易台账未能与后台清算记录和资金记录保持一致，未保留复核纪录，每日完成交易后未进行清算和交易信息核对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</si>
  <si>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</si>
  <si>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</si>
  <si>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2|投资部门未督促检查管理人和托管人的业务交易台账与后台清算记录和资金记录是否保持一致，管理人和托管人每日未核对清算和交易信息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</si>
  <si>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</si>
  <si>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</si>
  <si>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</si>
  <si>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</si>
  <si>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2|建立资金运用信息系统，设定合规性和风险指标阀值，将部分合规性和风险指标阀值设置于信息系统</t>
  </si>
  <si>
    <t>3|未建立资金运用信息系统，未设定合规性和风险指标阀值，未将风险监控的各项要素固化到信息系统之中</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</si>
  <si>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</si>
  <si>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</si>
  <si>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</si>
  <si>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</si>
  <si>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</si>
  <si>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</si>
  <si>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</si>
  <si>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</si>
  <si>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2|未能积极参与、密切跟踪新的资金运用、偿付能力等政策制度，未能及时对新政作出调整资金运用管理流程和经营行为</t>
  </si>
  <si>
    <t>新政策培训情况</t>
  </si>
  <si>
    <t>1|对新的资金运用、偿付能力等政策制度，保险公司能够及时对高管、相关部门人员进行培训</t>
  </si>
  <si>
    <t>2|对新的资金运用、偿付能力等政策制度，保险公司未能及时对高管、相关部门人员进行培训</t>
  </si>
  <si>
    <t>保险公司财务管理操作风险</t>
  </si>
  <si>
    <t>财会部门主要负责人专业性</t>
  </si>
  <si>
    <t>1|财会部门主要负责人符合专业性要求</t>
  </si>
  <si>
    <t>2|保险公司有多个部门负责财会工作的，所有的部门主要负责人符合专业性要求</t>
  </si>
  <si>
    <t>3|其他</t>
  </si>
  <si>
    <t>财务处理是否由集团共享中心集中操作或者外包给集团内其他公司</t>
  </si>
  <si>
    <t>财会部门人员流失率</t>
  </si>
  <si>
    <t>最近4个季度内离职的财会人员数量</t>
  </si>
  <si>
    <t>前4个季度初的财会人员数量</t>
  </si>
  <si>
    <t>最近4个季度增加的财会人员数量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</si>
  <si>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</si>
  <si>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</si>
  <si>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</si>
  <si>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</si>
  <si>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</si>
  <si>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</si>
  <si>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</si>
  <si>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</si>
  <si>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</si>
  <si>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</si>
  <si>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</si>
  <si>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</si>
  <si>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</si>
  <si>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</si>
  <si>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</si>
  <si>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</si>
  <si>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最近4个季度资金管理操作风险事件次数</t>
  </si>
  <si>
    <t>1|单证的领用、核销有专门内控程序和专人负责</t>
  </si>
  <si>
    <t>2|单证的领用、核销无专门内控程序和专人负责</t>
  </si>
  <si>
    <t>空白单证缺失率</t>
  </si>
  <si>
    <t>最近4个季度内已发放空白单证缺失的数量</t>
  </si>
  <si>
    <t>最近4个季度内空白单证发放的数量</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</si>
  <si>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</si>
  <si>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</si>
  <si>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</si>
  <si>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</si>
  <si>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</si>
  <si>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</si>
  <si>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</si>
  <si>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</si>
  <si>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</si>
  <si>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</si>
  <si>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</si>
  <si>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</si>
  <si>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</si>
  <si>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</si>
  <si>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</si>
  <si>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</si>
  <si>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数据差错率</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</si>
  <si>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</si>
  <si>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</si>
  <si>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</si>
  <si>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</si>
  <si>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</si>
  <si>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</si>
  <si>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</si>
  <si>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</si>
  <si>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</si>
  <si>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</si>
  <si>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</si>
  <si>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</si>
  <si>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</si>
  <si>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</si>
  <si>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</si>
  <si>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</si>
  <si>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</si>
  <si>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</si>
  <si>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</si>
  <si>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</si>
  <si>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</si>
  <si>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</si>
  <si>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</si>
  <si>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</si>
  <si>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</si>
  <si>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</si>
  <si>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</si>
  <si>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</si>
  <si>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</si>
  <si>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</si>
  <si>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</si>
  <si>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</si>
  <si>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被1-5家主流媒体报道的次数</t>
  </si>
  <si>
    <t>被10家以上主流媒体报道的次数</t>
  </si>
  <si>
    <t>保险公司声誉风险</t>
    <phoneticPr fontId="2" type="noConversion"/>
  </si>
  <si>
    <t>评价指标</t>
    <phoneticPr fontId="2" type="noConversion"/>
  </si>
  <si>
    <t>行次</t>
    <phoneticPr fontId="2" type="noConversion"/>
  </si>
  <si>
    <t>人身保险公司准备金、再保险业务线操作风险</t>
    <phoneticPr fontId="2" type="noConversion"/>
  </si>
  <si>
    <t>目    录</t>
    <phoneticPr fontId="2" type="noConversion"/>
  </si>
  <si>
    <t>序号</t>
    <phoneticPr fontId="2" type="noConversion"/>
  </si>
  <si>
    <t>报表名称</t>
    <phoneticPr fontId="2" type="noConversion"/>
  </si>
  <si>
    <t>OR02-人身保险公司销售、承保业务线的操作风险</t>
  </si>
  <si>
    <t xml:space="preserve">OR06-人身保险公司理赔、保全业务线的操作风险 </t>
  </si>
  <si>
    <t>OR10-保险公司资金运用业务线操作风险</t>
  </si>
  <si>
    <t>OR12-保险公司财务管理操作风险</t>
  </si>
  <si>
    <t>OR15-人身保险公司准备金、再保险业务线操作风险</t>
  </si>
  <si>
    <t>OR18-保险公司合规风险</t>
  </si>
  <si>
    <t>RR01-保险公司声誉风险</t>
  </si>
  <si>
    <t>保险公司合规风险</t>
  </si>
  <si>
    <t>证据</t>
    <phoneticPr fontId="8" type="noConversion"/>
  </si>
  <si>
    <t>&lt;不适用&gt;</t>
    <phoneticPr fontId="8" type="noConversion"/>
  </si>
  <si>
    <t>被1-5家主流媒体报道的标题</t>
    <phoneticPr fontId="2" type="noConversion"/>
  </si>
  <si>
    <t>被6-10家主流媒体报道的次数</t>
    <phoneticPr fontId="2" type="noConversion"/>
  </si>
  <si>
    <t>被6-10家主流媒体报道的标题</t>
    <phoneticPr fontId="2" type="noConversion"/>
  </si>
  <si>
    <t>被10家以上主流媒体报道的标题</t>
    <phoneticPr fontId="2" type="noConversion"/>
  </si>
  <si>
    <t>进行了负面舆情处置的报道的标题</t>
    <phoneticPr fontId="2" type="noConversion"/>
  </si>
  <si>
    <t>总公司人力资源部</t>
    <phoneticPr fontId="2" type="noConversion"/>
  </si>
  <si>
    <t>总公司客服部</t>
    <phoneticPr fontId="2" type="noConversion"/>
  </si>
  <si>
    <t>总公司法律合规部</t>
  </si>
  <si>
    <t>总公司法律合规部</t>
    <phoneticPr fontId="2" type="noConversion"/>
  </si>
  <si>
    <t>总公司信息技术部</t>
  </si>
  <si>
    <t>总公司财务部</t>
    <phoneticPr fontId="2" type="noConversion"/>
  </si>
  <si>
    <t>总公司各个渠道</t>
    <phoneticPr fontId="2" type="noConversion"/>
  </si>
  <si>
    <t>总公司投资部</t>
  </si>
  <si>
    <t>总公司精算部</t>
  </si>
  <si>
    <t>总公司产品市场部</t>
  </si>
  <si>
    <t>总公司当期保险类行政处罚情况</t>
    <phoneticPr fontId="2" type="noConversion"/>
  </si>
  <si>
    <t>警告，或者罚款和没收违法所得累计金额30万元以下的次数</t>
    <phoneticPr fontId="2" type="noConversion"/>
  </si>
  <si>
    <t>罚款和没收违法所得累计金额30万元以上100万元以下的次数</t>
    <phoneticPr fontId="2" type="noConversion"/>
  </si>
  <si>
    <t>罚款和没收违法所得累计金额100万元以上的次数</t>
    <phoneticPr fontId="2" type="noConversion"/>
  </si>
  <si>
    <t>董事长、总经理被处以罚款的次数</t>
    <phoneticPr fontId="2" type="noConversion"/>
  </si>
  <si>
    <t>董事长、总经理以外的其他董事、高级管理人员被撤销任职资格或者禁止进入保险业的次数</t>
    <phoneticPr fontId="2" type="noConversion"/>
  </si>
  <si>
    <t>总公司保险类既往行政处罚情况</t>
    <phoneticPr fontId="2" type="noConversion"/>
  </si>
  <si>
    <t>每家分支机构受罚款金额</t>
    <phoneticPr fontId="2" type="noConversion"/>
  </si>
  <si>
    <t>评估期内各分支机构罚款总额</t>
    <phoneticPr fontId="2" type="noConversion"/>
  </si>
  <si>
    <t>评估期内受处罚的分支机构总家次</t>
    <phoneticPr fontId="2" type="noConversion"/>
  </si>
  <si>
    <t>受严重处罚分支机构占比</t>
    <phoneticPr fontId="2" type="noConversion"/>
  </si>
  <si>
    <t>受严重处罚的分支机构总家次</t>
    <phoneticPr fontId="2" type="noConversion"/>
  </si>
  <si>
    <t>特殊评价</t>
    <phoneticPr fontId="2" type="noConversion"/>
  </si>
  <si>
    <t>指标说明</t>
    <phoneticPr fontId="2" type="noConversion"/>
  </si>
  <si>
    <t>评分规则</t>
    <phoneticPr fontId="2"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</si>
  <si>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</si>
  <si>
    <t>将全部n家公司的销售人员离职率按从小到大排序，根据排名Ri进行赋分，其中
1≤Ri&lt;[0.25∙n]，9分；
[0.25∙n]≤Ri&lt;[0.5∙n]，6分；
[0.5∙n]≤Ri&lt;[0.75∙n]，3分；
[0.75∙n]≤Ri≤n，0分。</t>
    <phoneticPr fontId="8" type="noConversion"/>
  </si>
  <si>
    <t>评估期末，核保人员中具有三年以上核保工作经验的人员占比。</t>
  </si>
  <si>
    <t>设行业平均水平为θ，评分为：
x&lt;0.85∙θ，0分；
0.85∙θ≤x&lt;1.25∙θ，2分；
1.25∙θ≤x&lt;1.5∙θ，4分；
1.5∙θ≤x，6分。</t>
  </si>
  <si>
    <t>评估期末，销售人员中大专以上学历人员占比。</t>
  </si>
  <si>
    <t>设行业平均水平为θ，评分为：
x&lt;0.85∙θ，4分；
0.85∙θ≤x&lt;1.25∙θ，5分；
1.25∙θ≤x&lt;1.5∙θ，6分；
1.5∙θ≤x，7分。</t>
    <phoneticPr fontId="8"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</si>
  <si>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8" type="noConversion"/>
  </si>
  <si>
    <t>将全部n家公司的销售人员责任追究指标按从小到大排序，根据排名Ri进行赋分，其中
1≤Ri&lt;[0.25∙n]，8分；
[0.25∙n]≤Ri&lt;[0.5∙n]，6分；
[0.5∙n]≤Ri&lt;[0.75∙n]，3分；
[0.75∙n]≤Ri&lt;n，0分。</t>
    <phoneticPr fontId="8"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</si>
  <si>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</si>
  <si>
    <t>90%&lt;x≤100%，70*X-63；
x≤90%，0。</t>
  </si>
  <si>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8" type="noConversion"/>
  </si>
  <si>
    <t xml:space="preserve">将全部n家公司的客户信息真实性比例按从小到大排序，根据排名Ri进行赋分，其中
1≤Ri&lt;[0.25∙n]，7分；
[0.25∙n]≤Ri&lt;[0.5∙n]，5分；
[0.5∙n]≤Ri&lt;[0.75∙n]，3分；
[0.75∙n]≤Ri≤n，1分；
</t>
    <phoneticPr fontId="8" type="noConversion"/>
  </si>
  <si>
    <t>评估期内发现分支机构及其销售人员、保险中介代理机构存在私印宣传、培训材料问题的次数。                                                             
 评估期为评估时点之前12个月。</t>
  </si>
  <si>
    <t>发现一次，扣0.5分，扣完为止</t>
  </si>
  <si>
    <t>评估期内发现产品说明会存在销售误导问题的场次。                        
评估期为评估时点之前12个月。</t>
  </si>
  <si>
    <t>发现一次，扣0.5分，扣完为止。</t>
  </si>
  <si>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</si>
  <si>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</si>
  <si>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评估期内发现分支机构及其销售人员存在违规销售非保险金融产品的问题数量。                                                                                     
评估期为评估时点之前12个月。</t>
  </si>
  <si>
    <t>评估期内发现公司内勤员工或销售人员组织参与非法集资的案件数量。评估期为评估时点之前12个月。</t>
  </si>
  <si>
    <t>评估期内发现发现公司内勤员工或销售人员通过盗用、伪造印鉴和保单等手段进行诈骗的案件数量。                                                         
评估期为评估时点之前12个月。</t>
  </si>
  <si>
    <t>评估期内发现公司销售人员侵占、挪用保费的案件数量。                               评估期为评估时点之前12个月。</t>
  </si>
  <si>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</si>
  <si>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</si>
  <si>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</si>
  <si>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</si>
  <si>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系统故障导致无法出单，系统故障导致保单信息缺失和错误，系统故障导致业务系统与财务系统未实现无缝对接。</t>
  </si>
  <si>
    <t>每出现一次系统故障，扣1分。合计扣分不超过5分</t>
  </si>
  <si>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</si>
  <si>
    <t>将全部n家公司各自接到的投诉占比指标按从小到大排序，根据排名Ri进行赋分，其中：
1≤Ri&lt;[0.2∙n]，10分；
[0.2∙n]≤Ri&lt;[0.4∙n]，7分；
[0.4∙n]≤Ri&lt;[0.6∙n]，5分；
[0.6∙n]≤Ri&lt;[0.8∙n]，3分；
[0.8∙n]≤Ri&lt;n，0分。</t>
    <phoneticPr fontId="8" type="noConversion"/>
  </si>
  <si>
    <t>指标说明</t>
  </si>
  <si>
    <t>评分规则</t>
  </si>
  <si>
    <t>评估期末理赔工作人员中具有3年以上理赔工作经验的人员占比。</t>
  </si>
  <si>
    <t>设行业平均水平为θ，评分为：
x&lt;0.85∙θ，4分；
0.85∙θ≤x&lt;1.25∙θ，6分；
1.25∙θ≤x&lt;1.5∙θ，8分；
1.5∙θ≤x，10分。</t>
  </si>
  <si>
    <t>评估期末，在评估公司从事保全工作时间5年以上的人员和从事保全工作时间1年以下的人员合计占全部保全工作人员的比例。</t>
  </si>
  <si>
    <t>评估期内作出核定结果的全部索赔申请从保险公司接到报案到通知被保险人或受益人核定结果的平均天数。                                       评估期为评估时点之前3个月。</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</si>
  <si>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</si>
  <si>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</si>
  <si>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</si>
  <si>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评估期内处理完毕的全部保全申请，从保险公司接到保全申请到处理完毕的平均天数。                 
评估期为评估时点之前3个月。</t>
  </si>
  <si>
    <t>设行业平均水平为θ天，如果7≤θ，则评分为：
x≤7，10分；
7&lt;x≤13，4分；
13&lt;x，0分；
如果θ&lt;7，则评分为：
x≤θ，10分；
θ&lt;x≤7，7分；
7&lt;x≤13，4分；
13&lt;x，0分。</t>
  </si>
  <si>
    <t>评估期内保险公司受理的投诉自受理之日到向投诉人做出明确答复的时间。                                          
评估期为评估时点之前3个月。</t>
  </si>
  <si>
    <t>设行业平均水平为θ天，如果10≤θ，则评分为：
x≤10，7分；
10&lt;x≤15，3分；
15&lt;x，0分；
如果θ&lt;10，则评分为：
x≤θ，7分；
θ&lt;x≤10，5分；
10&lt;x≤15，3分；
15&lt;x，0分。</t>
  </si>
  <si>
    <t>评估期内发现保全或理赔工作人员侵占、挪用保费或保险金的案件数量。                                            
评估期为评估时点之前12个月。</t>
  </si>
  <si>
    <t>评估期内系统故障导致无法进行理赔、保全操作，或者导致理赔、保全数据遗失。                            
评估期为评估时点之前12个月</t>
  </si>
  <si>
    <t>发现一次，扣1分，扣完为止。</t>
  </si>
  <si>
    <t>评估期内发现系统存在管控漏洞，导致理赔、保全操作出现违法违规问题。                                       
评估期为评估时点之前12个月</t>
  </si>
  <si>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8" type="noConversion"/>
  </si>
  <si>
    <t>将全部n家公司各自接到的投诉占比指标按从小到大排序，根据排名Ri进行赋分，其中：
1≤Ri&lt;[0.2∙n]，11分；
[0.2∙n]≤Ri&lt;[0.4∙n]，9分；
[0.4∙n]≤Ri&lt;[0.6∙n]，6分；
[0.6∙n]≤Ri&lt;[0.8∙n]，3分；
[0.8∙n]≤Ri&lt;n，0分。</t>
    <phoneticPr fontId="8" type="noConversion"/>
  </si>
  <si>
    <t>每发生一件，扣0.5分；每败诉一件，扣1分，最多扣至0分。评估期内发生且败诉，扣1分</t>
  </si>
  <si>
    <t>评估期内保险公司因理赔、保全业务引发的群体性事件数量。       评估期为评估时点之前12个月。</t>
  </si>
  <si>
    <t>每发生一件，扣1分，最多扣至0分。</t>
  </si>
  <si>
    <t>从业经验指资产管理部门主持工作的负责人从事金融机构投资相关工作的时间。</t>
  </si>
  <si>
    <t>具有7年以上从业经验的，得2分；5年以上得1分；否则，得0分。</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</si>
  <si>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</si>
  <si>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</si>
  <si>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</si>
  <si>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</si>
  <si>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</si>
  <si>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</si>
  <si>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人员结构是指资金运用风险管理人员数量与投研人员数量的比例。风险管理人员数量是指与资金运用相关的风险控制、合规法律、内控稽核、投后跟踪管理人员数量。</t>
  </si>
  <si>
    <t>资金运用风险管理人员数量与投研人员数量的比例在1/4以上得1分；其他得0分。</t>
  </si>
  <si>
    <t>资产管理部门人员流失率＝最近4个季度内离职的部门人员数量÷（前4个季度初的部门人员数量+最近4个季度增加的部门人员数量）×100％</t>
  </si>
  <si>
    <t>资产管理部门人员流失率小于20％的，得2分；小于30％的，得1分；超过30％的，得0分。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</si>
  <si>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</si>
  <si>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</si>
  <si>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</si>
  <si>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</si>
  <si>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</si>
  <si>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</si>
  <si>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</si>
  <si>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</si>
  <si>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</si>
  <si>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</si>
  <si>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</si>
  <si>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</si>
  <si>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</si>
  <si>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</si>
  <si>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</si>
  <si>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</si>
  <si>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</si>
  <si>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</si>
  <si>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</si>
  <si>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</si>
  <si>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</si>
  <si>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</si>
  <si>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</si>
  <si>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</si>
  <si>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</si>
  <si>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</si>
  <si>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</si>
  <si>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</si>
  <si>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</si>
  <si>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</si>
  <si>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</si>
  <si>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</si>
  <si>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</si>
  <si>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 xml:space="preserve">根据《保险资产运用管理暂行办法》（保监会令2014年第3号），保险公司应实行集中交易制度，严格隔离投资决策与交易执行，构建符合相关要求的集中交易监测系统、预警系统和反馈系统。
</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</si>
  <si>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</si>
  <si>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</si>
  <si>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保险公司自行投资的，建立完善的交易记录制度，每日对交易记录及时核对并存档的，得1分；否则，得0分。保险公司委托投资的，能够提供受托机构相关证明材料的，得1分；否则，得0分。</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</si>
  <si>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</si>
  <si>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</si>
  <si>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</si>
  <si>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</si>
  <si>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</si>
  <si>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</si>
  <si>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估值与核算操作风险事件包括估值核算过程中错误计价、估值差错、模型或系统误操作、错误调整金融资产会计分类等风险事件，具体事件分类不重复计算。</t>
  </si>
  <si>
    <t>最近4个季度内未发生估值核算操作风险事件的，得5分；最近4个季度内发生1次以上、3次以内估值核算操作风险事件的，得3分；最近4个季度内发生的估值核算操作风险事件次数超过3次的，得0分。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</si>
  <si>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</si>
  <si>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</si>
  <si>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</si>
  <si>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</si>
  <si>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</si>
  <si>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</si>
  <si>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</si>
  <si>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</si>
  <si>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</si>
  <si>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</si>
  <si>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</si>
  <si>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</si>
  <si>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</si>
  <si>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</si>
  <si>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</si>
  <si>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</si>
  <si>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</si>
  <si>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</si>
  <si>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财会部门主要负责人专业性指财会部门主要负责人具有财务、会计类学历专业背景；且具有金融机构财务会计工作3年以上从业经验。
财会部门是指履行《保险公司财会工作规范》第七条规定职责的相关部门。（下同）</t>
  </si>
  <si>
    <t xml:space="preserve">符合专业性要求的得6分，否则得0分；
保险公司有多个部门负责财会工作的，所有的部门主要负责人符合专业性要求得6分，否则得0分。
</t>
  </si>
  <si>
    <t>财会部门人数指保险公司总公司财会部门的人员数量。</t>
  </si>
  <si>
    <t>财会部门人员流失率＝最近4个季度内离职的财会人员数量÷（前4个季度初的财会人员数量+最近4个季度增加的财会人员数量）×100％；
财会部门人员指总公司财会部门的人员。</t>
  </si>
  <si>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</si>
  <si>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</si>
  <si>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业绩考核指公司有明确的制度规定总公司财会部门负责人和分支机构财会部门负责人的业绩考核应与财务管理相关操作风险相挂钩。</t>
  </si>
  <si>
    <t>总公司财会部门负责人和分支机构财会部门负责人的业绩考核与相关操作风险相挂钩的，得4分；否则，得0分</t>
  </si>
  <si>
    <t>操作风险数据库指保险公司建立的财务管理操作风险数据库及时记录会计核算、财务报告、资金管理、单证管理、印章管理、税收管理的操作风险事件。</t>
  </si>
  <si>
    <t>建立财务管理操作风险数据库且如实记录操作风险事件的，得5分，否则得0分。</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</si>
  <si>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</si>
  <si>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</si>
  <si>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</si>
  <si>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</si>
  <si>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</si>
  <si>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 xml:space="preserve"> 符合要求的，得1分；否则，得0分。</t>
  </si>
  <si>
    <t>偿付能力报告差错量指保险公司向保监会报送偿付能力报告出现错报、漏报、未按时报送等差错的次数。</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</si>
  <si>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</si>
  <si>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</si>
  <si>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</si>
  <si>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</si>
  <si>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</si>
  <si>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</si>
  <si>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最近4个季度内未发生资金管理类操作风险事件的，得4分；最近4个季度内发生1次以上、3次以内资金管理类操作风险事件的，得2分；最近4个季度内发生的资金管理类操作风险事件次数超过3次的，得0分。</t>
  </si>
  <si>
    <t>单证管理指单证的领用、核销等有专门内控程序和专人负责。单证是指保险公司财会部门负责管理的有价单证，如发票、银行票据等（下同）。</t>
  </si>
  <si>
    <t>单证的领用、核销有专门内控程序和专人负责的，得1分；否则，得0分。</t>
  </si>
  <si>
    <t>空白单证缺失率＝最近4个季度内已发放空白单证缺失的数量÷最近4个季度内空白单证发放的数量×100％。</t>
  </si>
  <si>
    <t>空白单证缺失率小于0.1％的，得3分；否则，得0分。</t>
  </si>
  <si>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</si>
  <si>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</si>
  <si>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</si>
  <si>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</si>
  <si>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</si>
  <si>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</si>
  <si>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</si>
  <si>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</si>
  <si>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</si>
  <si>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</si>
  <si>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</si>
  <si>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</si>
  <si>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</si>
  <si>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</si>
  <si>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</si>
  <si>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</si>
  <si>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最近4个季度内差错率少于1/10000的，得3分；否则，得0分。</t>
  </si>
  <si>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</si>
  <si>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</si>
  <si>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评估期末，公司从事寿险准备金评估工作的精算人员中具有三年以上寿险精算工作经验的人员占比。</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</si>
  <si>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</si>
  <si>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</si>
  <si>
    <t>设行业平均水平为θ，评分为：x&lt;0.5∙θ，1分；0.5∙θ≤x&lt;0.85∙θ，3分；0.85∙θ≤x&lt;1.25∙θ，5分；1.25∙θ≤x&lt;1.5∙θ，7分；1.5∙θ≤x，9分。</t>
  </si>
  <si>
    <t>过去2年公司总精算师（包括精算临时负责人）的变更次数。</t>
  </si>
  <si>
    <t>大于2次，得0分；等于2次，得1分；等于1次，得5分；等于0次，得9分。</t>
  </si>
  <si>
    <t>公司从事再保险管理工作的人员中具有三年以上相关工作经验的人员占比。再保险管理相关工作经验是指再保险合同签订和管理等工作。</t>
  </si>
  <si>
    <t>设行业平均水平为θ，评分为：x&lt;0.85∙θ，3分；0.85∙θ≤x&lt;1.25∙θ，5分；1.25∙θ≤x&lt;1.5∙θ，7分；1.5∙θ≤x，9分。</t>
  </si>
  <si>
    <t>过去12个月因再保险合同内容出现遗漏或错误导致公司经济损失。</t>
  </si>
  <si>
    <t>每出现一次，扣2分，扣完为止。</t>
  </si>
  <si>
    <t>过去12个月直保公司在分出业务时计算分出保费、再保险费、摊回赔款、摊回手续费和摊回费用等业务数据时出现计算错误，或者财务系统中记录的上述再保险业务数据出现差错。</t>
  </si>
  <si>
    <t>每发现一次，扣2分，扣完为止。</t>
    <phoneticPr fontId="2" type="noConversion"/>
  </si>
  <si>
    <t>过去12个月准备金评估所使用的基础数据与核心业务系统中的数据存在偏差。</t>
  </si>
  <si>
    <t>每发现一次，扣3分，扣完为止。</t>
    <phoneticPr fontId="2" type="noConversion"/>
  </si>
  <si>
    <t>过去12个月精算软件或EXCEL软件中用于准备金评估的模型设置存在错误，或者用于准备金评估的方法不符合监管规定。</t>
  </si>
  <si>
    <t>过去12个月精算报告、偿付能力报告等监管报告中存在数据错误、遗漏。</t>
  </si>
  <si>
    <t>过去12个月用于准备金评估的数据库系统、精算软件发生故障的次数。</t>
  </si>
  <si>
    <t>过去12个月保险公司与再保险公司发生合同纠纷的次数。</t>
  </si>
  <si>
    <t>评估期内总公司（不包括责任人员）因违反反洗钱、反垄断或者其他金融监管规定，受到人民银行、发改委等单位或者其他金融监管部门的行政处罚。</t>
    <phoneticPr fontId="2" type="noConversion"/>
  </si>
  <si>
    <t>未受到该类行政处罚的，扣0分。受到该类行政处罚的，扣5分。</t>
  </si>
  <si>
    <t>根据保险公司总公司执行保监会合规监管要求的情况，评价保险公司的合规管理。</t>
    <phoneticPr fontId="2" type="noConversion"/>
  </si>
  <si>
    <t>未设置合规管理部门，扣10分。
未按照规定制定合规管理政策，扣5分。
未制定员工行为准则等落实合规政策的文件，扣5分。
未定期开展合规培训，扣5分。
未按时提交年度合规报告，扣5分。</t>
  </si>
  <si>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</si>
  <si>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</si>
  <si>
    <t>上一评估期内，总公司受到保险行政处罚的递延影响。</t>
    <phoneticPr fontId="2" type="noConversion"/>
  </si>
  <si>
    <t>总公司在上一评估期内受到行政处罚的，扣5分。</t>
  </si>
  <si>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</si>
  <si>
    <t>未受到行政处罚的，扣0分。
（0，行业平均值*80%]，扣5分。
（行业平均值*80%，行业平均值*120%]，扣10分。
（行业平均值*120%，+∞），扣15分。</t>
  </si>
  <si>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</si>
  <si>
    <t>未受到该类行政处罚的，扣0分。
（0，行业平均值*80%]，扣5分。
（行业平均值*80%，行业平均值*120%]，扣10分。
（行业平均值*120%，+∞），扣15分。</t>
  </si>
  <si>
    <t>评估期内保险公司总公司及其责任人员受到严重处罚，对公司的合规风险产生重大影响，则直接扣除该保险公司合规风险100分。</t>
    <phoneticPr fontId="2" type="noConversion"/>
  </si>
  <si>
    <t>有下列情形之一的，扣100分：
1.总公司被限制业务范围、责令停止接受新业务、责令停业整顿、吊销业务许可证的；
2.总公司董事长、总经理被撤销任职资格或者禁止进入保险业的。</t>
    <phoneticPr fontId="2" type="noConversion"/>
  </si>
  <si>
    <t>“负面舆情”指在评估期内，社会公众对保险市场、保险经营所持有的负面态度、意见。“主要媒体”为国家网信办公布的“可供网站转载新闻的新闻单位名单”，包括原创和转载报道，不包括监管行政处罚类报道。失实报道以主要媒体是否进行更正为判定标准，不做扣分处理。</t>
    <phoneticPr fontId="2" type="noConversion"/>
  </si>
  <si>
    <t>“公开回应”是指保险公司通过官方微博、微信公众号、官方网站等平台以及接受媒体采访、电话问询或撰写署名文章等方式主动澄清和回应涉及本单位的负面报道。</t>
  </si>
  <si>
    <t>个险</t>
    <phoneticPr fontId="8" type="noConversion"/>
  </si>
  <si>
    <t>团险</t>
    <phoneticPr fontId="8" type="noConversion"/>
  </si>
  <si>
    <t>银保</t>
    <phoneticPr fontId="8" type="noConversion"/>
  </si>
  <si>
    <t>多元</t>
    <phoneticPr fontId="8" type="noConversion"/>
  </si>
  <si>
    <t>续期</t>
    <phoneticPr fontId="8" type="noConversion"/>
  </si>
  <si>
    <t>总公司风险管理部</t>
    <phoneticPr fontId="2" type="noConversion"/>
  </si>
  <si>
    <t>总公司信息技术部</t>
    <phoneticPr fontId="2" type="noConversion"/>
  </si>
  <si>
    <t>备注</t>
    <phoneticPr fontId="8" type="noConversion"/>
  </si>
  <si>
    <t>请按照上季度模板提供</t>
    <phoneticPr fontId="8" type="noConversion"/>
  </si>
  <si>
    <t>请提供分渠道明细数据</t>
    <phoneticPr fontId="8" type="noConversion"/>
  </si>
  <si>
    <t>如有扣分，请提供明细数据（涉及渠道及相应人次）</t>
    <phoneticPr fontId="8" type="noConversion"/>
  </si>
  <si>
    <t>如有扣分，请简要备注说明</t>
    <phoneticPr fontId="8" type="noConversion"/>
  </si>
  <si>
    <t>具有三年以上工作经验的人员占比</t>
  </si>
  <si>
    <t>检查发现再保险业务数据出现差错次数</t>
    <phoneticPr fontId="2" type="noConversion"/>
  </si>
  <si>
    <t>检查发现准备金评估数据存在偏差次数</t>
    <phoneticPr fontId="2" type="noConversion"/>
  </si>
  <si>
    <t>检查发现准备金评估模型错误次数</t>
    <phoneticPr fontId="2" type="noConversion"/>
  </si>
  <si>
    <t>检查发现监管报告错误次数</t>
    <phoneticPr fontId="2" type="noConversion"/>
  </si>
  <si>
    <t>检查发现的合同纠纷次数</t>
    <phoneticPr fontId="2" type="noConversion"/>
  </si>
  <si>
    <t>评估时点之前12个月发现侵占、挪用保费或保险金的次数</t>
  </si>
  <si>
    <t>评估时点之前12个月系统发生故障次数</t>
  </si>
  <si>
    <t>评估时点之前12个月发现系统管控漏洞的次数</t>
  </si>
  <si>
    <t>评估期保险公司关于理赔、保全业务线的投诉次数</t>
  </si>
  <si>
    <t>评估期评估公司规模保费</t>
    <phoneticPr fontId="2" type="noConversion"/>
  </si>
  <si>
    <t>评估时点之前12个月保险公司接到的关于理赔、保全业务线的诉讼发生（不含当期败诉）件数</t>
    <phoneticPr fontId="2" type="noConversion"/>
  </si>
  <si>
    <t>评估时点之前12个月保险公司接到的关于理赔、保全业务线的诉讼败诉件数</t>
    <phoneticPr fontId="2" type="noConversion"/>
  </si>
  <si>
    <t>评估时点之前12个月理赔、保全业务引发的群体性事件的数量</t>
    <phoneticPr fontId="2"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</si>
  <si>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8" type="noConversion"/>
  </si>
  <si>
    <t>评估期内离职的销售人员数量</t>
    <phoneticPr fontId="2" type="noConversion"/>
  </si>
  <si>
    <t>评估期初销售人员数量</t>
    <phoneticPr fontId="2" type="noConversion"/>
  </si>
  <si>
    <t>评估期末销售人员数量</t>
    <phoneticPr fontId="2" type="noConversion"/>
  </si>
  <si>
    <t>核保人员工作年限</t>
    <phoneticPr fontId="2" type="noConversion"/>
  </si>
  <si>
    <t>评估期末，专职从事人身保险核保工作的内勤员工数量</t>
    <phoneticPr fontId="2" type="noConversion"/>
  </si>
  <si>
    <t>评估期末，具有三年以上核保工作经验的核保人员数量</t>
    <phoneticPr fontId="2" type="noConversion"/>
  </si>
  <si>
    <t>销售人员学历水平</t>
    <phoneticPr fontId="2" type="noConversion"/>
  </si>
  <si>
    <t>评估期末，销售人员中大专以上学历人员数量</t>
    <phoneticPr fontId="2" type="noConversion"/>
  </si>
  <si>
    <t>电话回访成功率</t>
    <phoneticPr fontId="2" type="noConversion"/>
  </si>
  <si>
    <t>评估期电话回访成功的保单件数</t>
    <phoneticPr fontId="2" type="noConversion"/>
  </si>
  <si>
    <t>评估期开展电话回访的保单件数</t>
    <phoneticPr fontId="2" type="noConversion"/>
  </si>
  <si>
    <t>客户信息真实性比例</t>
    <phoneticPr fontId="2" type="noConversion"/>
  </si>
  <si>
    <t>评估期公司审核发现存在客户信息缺失、虚假问题的保单件数</t>
    <phoneticPr fontId="2" type="noConversion"/>
  </si>
  <si>
    <t>评估期公司开展客户信息真实性审核的保单件数</t>
    <phoneticPr fontId="2" type="noConversion"/>
  </si>
  <si>
    <t>评估时点之前12个月发现私印宣传、培训材料事件的次数</t>
    <phoneticPr fontId="2" type="noConversion"/>
  </si>
  <si>
    <t>评估时点之前12个月发现产品说明会销售误导事件的次数</t>
    <phoneticPr fontId="2" type="noConversion"/>
  </si>
  <si>
    <t>电话营销质监问题比例</t>
    <phoneticPr fontId="2" type="noConversion"/>
  </si>
  <si>
    <t>评估期公司电话营销质监发现存在销售误导问题的保单件数</t>
    <phoneticPr fontId="2" type="noConversion"/>
  </si>
  <si>
    <t>评估期公司进行电话营销质监的保单总数</t>
    <phoneticPr fontId="2" type="noConversion"/>
  </si>
  <si>
    <t>评估时点之前12个月违规销售非保险金融产品事件的次数</t>
    <phoneticPr fontId="2" type="noConversion"/>
  </si>
  <si>
    <t>评估时点之前12个月发现组织参与非法集资事件的次数</t>
    <phoneticPr fontId="2" type="noConversion"/>
  </si>
  <si>
    <t>评估时点之前12个月发现通过盗用、伪造印鉴和保单进行诈骗的次数</t>
    <phoneticPr fontId="2" type="noConversion"/>
  </si>
  <si>
    <t>评估时点之前12个月发现侵占、挪用保费事件的次数</t>
    <phoneticPr fontId="2" type="noConversion"/>
  </si>
  <si>
    <t>与核心业务系统实时对接情况</t>
    <phoneticPr fontId="2" type="noConversion"/>
  </si>
  <si>
    <t>评估期保险公司关于承保、销售业务线的投诉次数</t>
    <phoneticPr fontId="2" type="noConversion"/>
  </si>
  <si>
    <t>变动幅度</t>
    <phoneticPr fontId="8" type="noConversion"/>
  </si>
  <si>
    <t>变动说明</t>
    <phoneticPr fontId="8" type="noConversion"/>
  </si>
  <si>
    <t>牵头填报部门</t>
  </si>
  <si>
    <t>总公司会计运营部</t>
    <phoneticPr fontId="2" type="noConversion"/>
  </si>
  <si>
    <t>会计运营部</t>
  </si>
  <si>
    <t>会计运营部 &amp; 财务管理部</t>
  </si>
  <si>
    <t>财务管理部</t>
  </si>
  <si>
    <t>评估期内，保险公司发生负面舆情，及时公开回应，有效扭转负面舆情态势的，加“风险评估与计量”部分所扣分数的50%，加完40分为止。</t>
    <phoneticPr fontId="2" type="noConversion"/>
  </si>
  <si>
    <t>被1-5家主流媒体连续报道超过5天的次数</t>
    <phoneticPr fontId="2" type="noConversion"/>
  </si>
  <si>
    <t>被6-10家主流媒体连续报道超过5天的次数</t>
    <phoneticPr fontId="2" type="noConversion"/>
  </si>
  <si>
    <t>被10家以上主流媒体连续报道超过5天的次数</t>
    <phoneticPr fontId="2" type="noConversion"/>
  </si>
  <si>
    <t>被1-5家主流媒体连续报道超过5天，及时公开回应的次数</t>
    <phoneticPr fontId="2" type="noConversion"/>
  </si>
  <si>
    <t>被1-5家主流媒体连续报道不超过5天，及时公开回应的次数</t>
    <phoneticPr fontId="2" type="noConversion"/>
  </si>
  <si>
    <t>被6-10家主流媒体连续报道超过5天，及时公开回应的次数</t>
    <phoneticPr fontId="2" type="noConversion"/>
  </si>
  <si>
    <t>被6-10家主流媒体连续报道不超过5天，及时公开回应的次数</t>
    <phoneticPr fontId="2" type="noConversion"/>
  </si>
  <si>
    <t>被10家以上主流媒体连续报道超过5天，及时公开回应的次数</t>
    <phoneticPr fontId="2" type="noConversion"/>
  </si>
  <si>
    <t>被10家以上主流媒体连续报道不超过5天，及时公开回应的次数</t>
    <phoneticPr fontId="2" type="noConversion"/>
  </si>
  <si>
    <t>评估期内，保险公司未发生负面舆情，得70分。保险公司发生负面舆情，被1-5家主要媒体报道的，扣2分；被6-10家主要媒体报道的，扣５分；被10家以上主要媒体报道的，扣10分；扣完70分为止。
评估期内，保险公司未发生负面舆情，得30分。保险公司发生负面舆情，被主要媒体持续报道超过5天的，扣5分，扣完20分为止。</t>
    <phoneticPr fontId="2" type="noConversion"/>
  </si>
  <si>
    <t>行次</t>
    <phoneticPr fontId="2" type="noConversion"/>
  </si>
  <si>
    <t>评价指标</t>
    <phoneticPr fontId="2" type="noConversion"/>
  </si>
  <si>
    <t>变动幅度</t>
    <phoneticPr fontId="8" type="noConversion"/>
  </si>
  <si>
    <t>变动说明</t>
    <phoneticPr fontId="8" type="noConversion"/>
  </si>
  <si>
    <t>证据</t>
    <phoneticPr fontId="8" type="noConversion"/>
  </si>
  <si>
    <t>总公司财会部门人员数量</t>
    <phoneticPr fontId="2" type="noConversion"/>
  </si>
  <si>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2" type="noConversion"/>
  </si>
  <si>
    <t>财会部门人员流失率小于或等于20％的，得2分；超过20％的，得0分。</t>
    <phoneticPr fontId="2" type="noConversion"/>
  </si>
  <si>
    <t>最近4个季度内员工培训人次</t>
    <phoneticPr fontId="2" type="noConversion"/>
  </si>
  <si>
    <t>收支两条线</t>
    <phoneticPr fontId="2" type="noConversion"/>
  </si>
  <si>
    <t>单证管理</t>
    <phoneticPr fontId="2" type="noConversion"/>
  </si>
  <si>
    <t>印章管理情况</t>
    <phoneticPr fontId="2" type="noConversion"/>
  </si>
  <si>
    <t>数据差错率＝数据差错金额绝对值之和/当期保费收入
数据差错金额指最近4个季度内保险公司财务系统与业务、再保、精算等系统之间出现数据差错的金额。</t>
    <phoneticPr fontId="2" type="noConversion"/>
  </si>
  <si>
    <t>最近4个季度数据差错金额绝对值之和</t>
    <phoneticPr fontId="2" type="noConversion"/>
  </si>
  <si>
    <t>评价指标</t>
    <phoneticPr fontId="2" type="noConversion"/>
  </si>
  <si>
    <t>变动幅度</t>
    <phoneticPr fontId="8" type="noConversion"/>
  </si>
  <si>
    <t>变动说明</t>
    <phoneticPr fontId="8" type="noConversion"/>
  </si>
  <si>
    <t>证据</t>
    <phoneticPr fontId="8" type="noConversion"/>
  </si>
  <si>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2" type="noConversion"/>
  </si>
  <si>
    <t>保险公司自行投资的，业绩考核</t>
    <phoneticPr fontId="2" type="noConversion"/>
  </si>
  <si>
    <t>保险公司委托投资的，业绩考核</t>
    <phoneticPr fontId="2" type="noConversion"/>
  </si>
  <si>
    <t>2018Q3指标结果</t>
    <phoneticPr fontId="8" type="noConversion"/>
  </si>
  <si>
    <t>2018Q4指标结果</t>
    <phoneticPr fontId="8" type="noConversion"/>
  </si>
  <si>
    <t>2018Q3指标结果</t>
    <phoneticPr fontId="8" type="noConversion"/>
  </si>
  <si>
    <t>2019Q1指标结果</t>
    <phoneticPr fontId="8" type="noConversion"/>
  </si>
  <si>
    <t>HR编制</t>
    <phoneticPr fontId="8" type="noConversion"/>
  </si>
  <si>
    <t>对客户真实性检查中发现的问题，均要求各渠道进行补正，随着不断开展检查工作，各渠道客户信息质量逐步提高，信息系统不断完善，也为客户信息质量提高提供了技术保障。本季度个险渠道、银保、续期渠道较上季度优化明显。</t>
    <phoneticPr fontId="8" type="noConversion"/>
  </si>
  <si>
    <t>咨诉系统</t>
    <phoneticPr fontId="8" type="noConversion"/>
  </si>
  <si>
    <t>DW、CC、新契约等多个系统</t>
    <phoneticPr fontId="8" type="noConversion"/>
  </si>
  <si>
    <t>咨诉系统</t>
    <phoneticPr fontId="8" type="noConversion"/>
  </si>
  <si>
    <t>分子24959          分母3434.855093558</t>
    <phoneticPr fontId="8" type="noConversion"/>
  </si>
  <si>
    <t>分公司有新员工入职</t>
    <phoneticPr fontId="8" type="noConversion"/>
  </si>
</sst>
</file>

<file path=xl/styles.xml><?xml version="1.0" encoding="utf-8"?>
<styleSheet xmlns="http://schemas.openxmlformats.org/spreadsheetml/2006/main">
  <numFmts count="4">
    <numFmt numFmtId="43" formatCode="_ * #,##0.00_ ;_ * \-#,##0.00_ ;_ * &quot;-&quot;??_ ;_ @_ "/>
    <numFmt numFmtId="176" formatCode="_ * #,##0_ ;_ * \-#,##0_ ;_ * &quot;-&quot;??_ ;_ @_ "/>
    <numFmt numFmtId="177" formatCode="0.00_);[Red]\(0.00\)"/>
    <numFmt numFmtId="178" formatCode="0.000%"/>
  </numFmts>
  <fonts count="17">
    <font>
      <sz val="11"/>
      <color theme="1"/>
      <name val="宋体"/>
      <family val="2"/>
      <charset val="134"/>
      <scheme val="minor"/>
    </font>
    <font>
      <sz val="10"/>
      <color theme="1"/>
      <name val="Arial"/>
      <family val="2"/>
      <charset val="134"/>
    </font>
    <font>
      <sz val="9"/>
      <name val="宋体"/>
      <family val="2"/>
      <charset val="134"/>
      <scheme val="minor"/>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b/>
      <sz val="14"/>
      <color theme="1"/>
      <name val="宋体"/>
      <family val="3"/>
      <charset val="134"/>
      <scheme val="minor"/>
    </font>
    <font>
      <b/>
      <sz val="14"/>
      <color theme="0"/>
      <name val="宋体"/>
      <family val="3"/>
      <charset val="134"/>
      <scheme val="minor"/>
    </font>
    <font>
      <b/>
      <sz val="14"/>
      <name val="宋体"/>
      <family val="3"/>
      <charset val="134"/>
      <scheme val="minor"/>
    </font>
    <font>
      <sz val="14"/>
      <color theme="1"/>
      <name val="宋体"/>
      <family val="3"/>
      <charset val="134"/>
      <scheme val="minor"/>
    </font>
    <font>
      <sz val="10"/>
      <color theme="1"/>
      <name val="宋体"/>
      <family val="3"/>
      <charset val="134"/>
      <scheme val="minor"/>
    </font>
    <font>
      <sz val="8"/>
      <color theme="1"/>
      <name val="宋体"/>
      <family val="3"/>
      <charset val="134"/>
      <scheme val="minor"/>
    </font>
    <font>
      <sz val="9"/>
      <color theme="1"/>
      <name val="宋体"/>
      <family val="3"/>
      <charset val="134"/>
      <scheme val="minor"/>
    </font>
  </fonts>
  <fills count="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D8D8D8"/>
        <bgColor rgb="FF000000"/>
      </patternFill>
    </fill>
  </fills>
  <borders count="40">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diagonal/>
    </border>
  </borders>
  <cellStyleXfs count="4">
    <xf numFmtId="0" fontId="0" fillId="0" borderId="0">
      <alignment vertical="center"/>
    </xf>
    <xf numFmtId="0" fontId="1" fillId="0" borderId="0">
      <alignment vertical="center"/>
    </xf>
    <xf numFmtId="0" fontId="6" fillId="0" borderId="0" applyNumberFormat="0" applyFill="0" applyBorder="0" applyAlignment="0" applyProtection="0">
      <alignment vertical="center"/>
    </xf>
    <xf numFmtId="9" fontId="9" fillId="0" borderId="0" applyFont="0" applyFill="0" applyBorder="0" applyAlignment="0" applyProtection="0">
      <alignment vertical="center"/>
    </xf>
  </cellStyleXfs>
  <cellXfs count="168">
    <xf numFmtId="0" fontId="0" fillId="0" borderId="0" xfId="0">
      <alignment vertical="center"/>
    </xf>
    <xf numFmtId="0" fontId="3" fillId="0" borderId="0" xfId="0" applyFont="1">
      <alignment vertical="center"/>
    </xf>
    <xf numFmtId="0" fontId="4" fillId="2" borderId="14" xfId="0"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4" fillId="2" borderId="2" xfId="0" applyFont="1" applyFill="1" applyBorder="1" applyAlignment="1">
      <alignment horizontal="center" vertical="center"/>
    </xf>
    <xf numFmtId="0" fontId="7" fillId="0" borderId="2" xfId="2" applyFont="1" applyBorder="1">
      <alignment vertical="center"/>
    </xf>
    <xf numFmtId="0" fontId="7" fillId="0" borderId="4" xfId="2" applyFont="1" applyBorder="1">
      <alignment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0" xfId="0" applyFont="1" applyBorder="1" applyAlignment="1">
      <alignment horizontal="center" vertical="center"/>
    </xf>
    <xf numFmtId="0" fontId="10" fillId="0" borderId="0" xfId="0" applyFont="1">
      <alignment vertical="center"/>
    </xf>
    <xf numFmtId="0" fontId="10" fillId="0" borderId="7" xfId="0" applyFont="1" applyBorder="1" applyAlignment="1">
      <alignment horizontal="left" vertical="center"/>
    </xf>
    <xf numFmtId="0" fontId="13" fillId="0" borderId="5" xfId="0" applyFont="1" applyBorder="1">
      <alignment vertical="center"/>
    </xf>
    <xf numFmtId="0" fontId="13" fillId="0" borderId="25" xfId="0" applyFont="1" applyBorder="1" applyAlignment="1">
      <alignment vertical="center" wrapText="1"/>
    </xf>
    <xf numFmtId="0" fontId="13" fillId="0" borderId="25" xfId="0" applyFont="1" applyBorder="1">
      <alignment vertical="center"/>
    </xf>
    <xf numFmtId="9" fontId="13" fillId="3" borderId="25" xfId="0" applyNumberFormat="1" applyFont="1" applyFill="1" applyBorder="1" applyAlignment="1">
      <alignment horizontal="right" vertical="center"/>
    </xf>
    <xf numFmtId="0" fontId="13" fillId="0" borderId="0" xfId="0" applyFont="1">
      <alignment vertical="center"/>
    </xf>
    <xf numFmtId="0" fontId="10" fillId="0" borderId="8" xfId="0" applyFont="1" applyBorder="1" applyAlignment="1">
      <alignment horizontal="left" vertical="center"/>
    </xf>
    <xf numFmtId="0" fontId="13" fillId="0" borderId="6" xfId="0" applyFont="1" applyBorder="1">
      <alignment vertical="center"/>
    </xf>
    <xf numFmtId="0" fontId="13" fillId="0" borderId="26" xfId="0" applyFont="1" applyBorder="1">
      <alignment vertical="center"/>
    </xf>
    <xf numFmtId="0" fontId="13" fillId="0" borderId="28" xfId="0" applyFont="1" applyBorder="1">
      <alignment vertical="center"/>
    </xf>
    <xf numFmtId="0" fontId="10" fillId="0" borderId="12" xfId="0" applyFont="1" applyBorder="1">
      <alignment vertical="center"/>
    </xf>
    <xf numFmtId="0" fontId="13" fillId="0" borderId="12" xfId="0" applyFont="1" applyBorder="1" applyAlignment="1">
      <alignment vertical="center"/>
    </xf>
    <xf numFmtId="0" fontId="13" fillId="0" borderId="12" xfId="0" applyFont="1" applyBorder="1">
      <alignment vertical="center"/>
    </xf>
    <xf numFmtId="0" fontId="13" fillId="0" borderId="5" xfId="0" applyFont="1" applyBorder="1" applyAlignment="1">
      <alignment vertical="center"/>
    </xf>
    <xf numFmtId="0" fontId="13" fillId="0" borderId="5" xfId="0" applyFont="1" applyBorder="1" applyAlignment="1">
      <alignment vertical="center" wrapText="1"/>
    </xf>
    <xf numFmtId="0" fontId="10" fillId="0" borderId="5" xfId="0" applyFont="1" applyBorder="1" applyAlignment="1">
      <alignment vertical="center" wrapText="1"/>
    </xf>
    <xf numFmtId="0" fontId="13" fillId="0" borderId="5" xfId="0" applyFont="1" applyBorder="1" applyAlignment="1">
      <alignment horizontal="left" vertical="center" wrapText="1"/>
    </xf>
    <xf numFmtId="0" fontId="10" fillId="0" borderId="5" xfId="0" applyFont="1" applyBorder="1">
      <alignment vertical="center"/>
    </xf>
    <xf numFmtId="0" fontId="13" fillId="0" borderId="0" xfId="0" applyFont="1" applyAlignment="1">
      <alignment horizontal="left" vertical="center"/>
    </xf>
    <xf numFmtId="0" fontId="10" fillId="0" borderId="0" xfId="0" applyFont="1" applyAlignment="1">
      <alignment horizontal="left" vertical="center"/>
    </xf>
    <xf numFmtId="0" fontId="12" fillId="0" borderId="0" xfId="0" applyFont="1" applyFill="1" applyBorder="1" applyAlignment="1">
      <alignment horizontal="center" vertical="center"/>
    </xf>
    <xf numFmtId="0" fontId="13" fillId="0" borderId="7" xfId="0" applyFont="1" applyBorder="1" applyAlignment="1">
      <alignment horizontal="left" vertical="center"/>
    </xf>
    <xf numFmtId="0" fontId="13" fillId="0" borderId="5" xfId="0" applyFont="1" applyFill="1" applyBorder="1">
      <alignment vertical="center"/>
    </xf>
    <xf numFmtId="0" fontId="13" fillId="0" borderId="25" xfId="0" applyFont="1" applyBorder="1" applyAlignment="1">
      <alignment horizontal="right" vertical="center"/>
    </xf>
    <xf numFmtId="0" fontId="13" fillId="0" borderId="8" xfId="0" applyFont="1" applyBorder="1" applyAlignment="1">
      <alignment horizontal="left" vertical="center"/>
    </xf>
    <xf numFmtId="0" fontId="13" fillId="0" borderId="6" xfId="0" applyFont="1" applyFill="1" applyBorder="1">
      <alignment vertical="center"/>
    </xf>
    <xf numFmtId="10" fontId="13" fillId="0" borderId="25" xfId="0" applyNumberFormat="1" applyFont="1" applyBorder="1" applyAlignment="1">
      <alignment horizontal="right" vertical="center"/>
    </xf>
    <xf numFmtId="0" fontId="13" fillId="0" borderId="25" xfId="0" applyFont="1" applyBorder="1" applyAlignment="1">
      <alignment horizontal="left" vertical="center" wrapText="1"/>
    </xf>
    <xf numFmtId="0" fontId="13" fillId="0" borderId="25" xfId="0" applyFont="1" applyFill="1" applyBorder="1" applyAlignment="1">
      <alignment horizontal="left" vertical="center" wrapText="1"/>
    </xf>
    <xf numFmtId="0" fontId="13" fillId="0" borderId="28" xfId="0" applyFont="1" applyBorder="1" applyAlignment="1">
      <alignment horizontal="left" vertical="center" wrapText="1"/>
    </xf>
    <xf numFmtId="0" fontId="10" fillId="0" borderId="6" xfId="0" applyFont="1" applyBorder="1">
      <alignment vertical="center"/>
    </xf>
    <xf numFmtId="0" fontId="13" fillId="0" borderId="0" xfId="0" applyFont="1" applyAlignment="1">
      <alignment horizontal="right" vertical="center"/>
    </xf>
    <xf numFmtId="0" fontId="10" fillId="0" borderId="6" xfId="0" applyFont="1" applyBorder="1" applyAlignment="1">
      <alignment vertical="center" wrapText="1"/>
    </xf>
    <xf numFmtId="0" fontId="13" fillId="0" borderId="0" xfId="0" applyFont="1" applyAlignment="1">
      <alignment vertical="center" wrapText="1"/>
    </xf>
    <xf numFmtId="0" fontId="12" fillId="0" borderId="35" xfId="0" applyFont="1" applyFill="1" applyBorder="1" applyAlignment="1">
      <alignment horizontal="center" vertical="center"/>
    </xf>
    <xf numFmtId="0" fontId="12" fillId="0" borderId="0" xfId="0" applyFont="1" applyFill="1" applyBorder="1" applyAlignment="1">
      <alignment vertical="center" wrapText="1"/>
    </xf>
    <xf numFmtId="0" fontId="12" fillId="0" borderId="36" xfId="0" applyFont="1" applyFill="1" applyBorder="1" applyAlignment="1">
      <alignment horizontal="center" vertical="center"/>
    </xf>
    <xf numFmtId="0" fontId="11" fillId="2" borderId="11" xfId="0" applyFont="1" applyFill="1" applyBorder="1" applyAlignment="1">
      <alignment horizontal="center" vertical="center"/>
    </xf>
    <xf numFmtId="0" fontId="11" fillId="2" borderId="12" xfId="0" applyFont="1" applyFill="1" applyBorder="1" applyAlignment="1">
      <alignment horizontal="center" vertical="center" wrapText="1"/>
    </xf>
    <xf numFmtId="0" fontId="11" fillId="2" borderId="34" xfId="0" applyFont="1" applyFill="1" applyBorder="1" applyAlignment="1">
      <alignment horizontal="center" vertical="center"/>
    </xf>
    <xf numFmtId="0" fontId="12" fillId="4" borderId="12" xfId="0" applyFont="1" applyFill="1" applyBorder="1" applyAlignment="1">
      <alignment horizontal="center" vertical="center"/>
    </xf>
    <xf numFmtId="0" fontId="11" fillId="2" borderId="13" xfId="0" applyFont="1" applyFill="1" applyBorder="1" applyAlignment="1">
      <alignment horizontal="center" vertical="center"/>
    </xf>
    <xf numFmtId="0" fontId="12" fillId="4" borderId="12"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3" fillId="0" borderId="2" xfId="0" applyFont="1" applyBorder="1">
      <alignment vertical="center"/>
    </xf>
    <xf numFmtId="0" fontId="13" fillId="0" borderId="6" xfId="0" applyFont="1" applyBorder="1" applyAlignment="1">
      <alignment horizontal="left" vertical="center" wrapText="1"/>
    </xf>
    <xf numFmtId="0" fontId="13" fillId="0" borderId="6" xfId="0" applyFont="1" applyBorder="1" applyAlignment="1">
      <alignment horizontal="right" vertical="center"/>
    </xf>
    <xf numFmtId="9" fontId="13" fillId="3" borderId="26" xfId="0" applyNumberFormat="1" applyFont="1" applyFill="1" applyBorder="1" applyAlignment="1">
      <alignment horizontal="right" vertical="center"/>
    </xf>
    <xf numFmtId="0" fontId="13" fillId="0" borderId="4" xfId="0" applyFont="1" applyBorder="1">
      <alignment vertical="center"/>
    </xf>
    <xf numFmtId="0" fontId="13" fillId="0" borderId="37" xfId="0" applyFont="1" applyBorder="1">
      <alignment vertical="center"/>
    </xf>
    <xf numFmtId="0" fontId="10" fillId="0" borderId="36" xfId="0" applyFont="1" applyBorder="1" applyAlignment="1">
      <alignment horizontal="center" vertical="center"/>
    </xf>
    <xf numFmtId="0" fontId="11" fillId="2" borderId="12" xfId="0" applyFont="1" applyFill="1" applyBorder="1" applyAlignment="1">
      <alignment horizontal="center" vertical="center"/>
    </xf>
    <xf numFmtId="0" fontId="10" fillId="0" borderId="11" xfId="0" applyFont="1" applyBorder="1" applyAlignment="1">
      <alignment horizontal="left" vertical="center"/>
    </xf>
    <xf numFmtId="0" fontId="13" fillId="0" borderId="13" xfId="0" applyFont="1" applyBorder="1">
      <alignment vertical="center"/>
    </xf>
    <xf numFmtId="0" fontId="13" fillId="0" borderId="1" xfId="0" applyFont="1" applyBorder="1" applyAlignment="1">
      <alignment horizontal="left" vertical="center"/>
    </xf>
    <xf numFmtId="0" fontId="10" fillId="0" borderId="1" xfId="0" applyFont="1" applyBorder="1" applyAlignment="1">
      <alignment horizontal="left" vertical="center"/>
    </xf>
    <xf numFmtId="0" fontId="10" fillId="0" borderId="3" xfId="0" applyFont="1" applyBorder="1" applyAlignment="1">
      <alignment horizontal="left" vertical="center"/>
    </xf>
    <xf numFmtId="0" fontId="13" fillId="0" borderId="38" xfId="0" applyFont="1" applyBorder="1" applyAlignment="1">
      <alignment horizontal="left" vertical="center" wrapText="1"/>
    </xf>
    <xf numFmtId="0" fontId="12" fillId="0" borderId="39" xfId="0" applyFont="1" applyFill="1" applyBorder="1" applyAlignment="1">
      <alignment horizontal="center" vertical="center"/>
    </xf>
    <xf numFmtId="0" fontId="13" fillId="0" borderId="6" xfId="0" applyFont="1" applyFill="1" applyBorder="1" applyAlignment="1">
      <alignment vertical="center" wrapText="1"/>
    </xf>
    <xf numFmtId="0" fontId="13" fillId="0" borderId="26" xfId="0" applyFont="1" applyBorder="1" applyAlignment="1">
      <alignment horizontal="right"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2" fillId="0" borderId="7" xfId="0" applyFont="1" applyFill="1" applyBorder="1" applyAlignment="1">
      <alignment horizontal="center" vertical="center"/>
    </xf>
    <xf numFmtId="0" fontId="12"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wrapText="1"/>
    </xf>
    <xf numFmtId="0" fontId="11" fillId="2" borderId="27" xfId="0" applyFont="1" applyFill="1" applyBorder="1" applyAlignment="1">
      <alignment horizontal="center" vertical="center"/>
    </xf>
    <xf numFmtId="0" fontId="12" fillId="4" borderId="5" xfId="0" applyFont="1" applyFill="1" applyBorder="1" applyAlignment="1">
      <alignment horizontal="center" vertical="center" wrapText="1"/>
    </xf>
    <xf numFmtId="0" fontId="11" fillId="2" borderId="16" xfId="0" applyFont="1" applyFill="1" applyBorder="1" applyAlignment="1">
      <alignment horizontal="center" vertical="center"/>
    </xf>
    <xf numFmtId="0" fontId="10" fillId="0" borderId="5" xfId="0" applyFont="1" applyBorder="1" applyAlignment="1">
      <alignment horizontal="left" vertical="center"/>
    </xf>
    <xf numFmtId="0" fontId="10" fillId="0" borderId="5" xfId="0" applyFont="1" applyBorder="1" applyAlignment="1">
      <alignment horizontal="left" vertical="center" wrapText="1"/>
    </xf>
    <xf numFmtId="0" fontId="13" fillId="0" borderId="25" xfId="0" applyFont="1" applyFill="1" applyBorder="1" applyAlignment="1">
      <alignment horizontal="right" vertical="center"/>
    </xf>
    <xf numFmtId="0" fontId="13" fillId="0" borderId="5" xfId="0" applyFont="1" applyBorder="1" applyAlignment="1">
      <alignment horizontal="right" vertical="center"/>
    </xf>
    <xf numFmtId="9" fontId="13" fillId="0" borderId="25" xfId="3" applyFont="1" applyBorder="1" applyAlignment="1">
      <alignment horizontal="right" vertical="center"/>
    </xf>
    <xf numFmtId="0" fontId="13" fillId="0" borderId="5" xfId="0" applyFont="1" applyBorder="1" applyAlignment="1">
      <alignment horizontal="left" vertical="center"/>
    </xf>
    <xf numFmtId="177" fontId="13" fillId="0" borderId="25" xfId="0" applyNumberFormat="1" applyFont="1" applyBorder="1" applyAlignment="1">
      <alignment horizontal="right" vertical="center"/>
    </xf>
    <xf numFmtId="0" fontId="13" fillId="0" borderId="25" xfId="0" applyFont="1" applyFill="1" applyBorder="1" applyAlignment="1">
      <alignment vertical="center"/>
    </xf>
    <xf numFmtId="0" fontId="13" fillId="0" borderId="25" xfId="0" applyFont="1" applyBorder="1" applyAlignment="1">
      <alignment vertical="center"/>
    </xf>
    <xf numFmtId="178" fontId="13" fillId="0" borderId="25" xfId="0" applyNumberFormat="1" applyFont="1" applyBorder="1" applyAlignment="1">
      <alignment horizontal="right" vertical="center"/>
    </xf>
    <xf numFmtId="176" fontId="13" fillId="0" borderId="25" xfId="0" applyNumberFormat="1" applyFont="1" applyBorder="1" applyAlignment="1">
      <alignment horizontal="right" vertical="center"/>
    </xf>
    <xf numFmtId="0" fontId="13" fillId="0" borderId="5" xfId="0" applyFont="1" applyFill="1" applyBorder="1" applyAlignment="1">
      <alignment horizontal="left" vertical="center" wrapText="1"/>
    </xf>
    <xf numFmtId="0" fontId="13" fillId="0" borderId="25" xfId="0" applyFont="1" applyFill="1" applyBorder="1" applyAlignment="1">
      <alignment vertical="center" wrapText="1"/>
    </xf>
    <xf numFmtId="177" fontId="13" fillId="0" borderId="25" xfId="0" applyNumberFormat="1" applyFont="1" applyFill="1" applyBorder="1" applyAlignment="1">
      <alignment horizontal="right" vertical="center"/>
    </xf>
    <xf numFmtId="43" fontId="13" fillId="0" borderId="25" xfId="0" applyNumberFormat="1" applyFont="1" applyFill="1" applyBorder="1" applyAlignment="1">
      <alignment horizontal="right" vertical="center"/>
    </xf>
    <xf numFmtId="0" fontId="13" fillId="0" borderId="26" xfId="0" applyFont="1" applyBorder="1" applyAlignment="1">
      <alignment vertical="center" wrapText="1"/>
    </xf>
    <xf numFmtId="0" fontId="12" fillId="4" borderId="5" xfId="0" applyFont="1" applyFill="1" applyBorder="1" applyAlignment="1">
      <alignment horizontal="center" vertical="center"/>
    </xf>
    <xf numFmtId="0" fontId="12" fillId="0" borderId="37" xfId="0" applyFont="1" applyFill="1" applyBorder="1" applyAlignment="1">
      <alignment horizontal="center" vertical="center"/>
    </xf>
    <xf numFmtId="0" fontId="11" fillId="2" borderId="15" xfId="0" applyFont="1" applyFill="1" applyBorder="1" applyAlignment="1">
      <alignment horizontal="center" vertical="center"/>
    </xf>
    <xf numFmtId="0" fontId="13" fillId="0" borderId="5" xfId="0" applyFont="1" applyBorder="1" applyAlignment="1">
      <alignment horizontal="left" vertical="center" indent="1"/>
    </xf>
    <xf numFmtId="0" fontId="13" fillId="3" borderId="5" xfId="0" applyFont="1" applyFill="1" applyBorder="1" applyAlignment="1">
      <alignment horizontal="left" vertical="center" wrapText="1"/>
    </xf>
    <xf numFmtId="0" fontId="13" fillId="0" borderId="25" xfId="0" applyFont="1" applyBorder="1" applyAlignment="1">
      <alignment horizontal="right" vertical="center" wrapText="1"/>
    </xf>
    <xf numFmtId="0" fontId="10" fillId="0" borderId="33" xfId="0" applyFont="1" applyBorder="1" applyAlignment="1">
      <alignment horizontal="center" vertical="center"/>
    </xf>
    <xf numFmtId="0" fontId="10" fillId="0" borderId="5" xfId="0" applyFont="1" applyBorder="1" applyAlignment="1">
      <alignment vertical="center"/>
    </xf>
    <xf numFmtId="0" fontId="10" fillId="0" borderId="21" xfId="0" applyFont="1" applyBorder="1" applyAlignment="1">
      <alignment horizontal="center" vertical="center"/>
    </xf>
    <xf numFmtId="0" fontId="10" fillId="0" borderId="9" xfId="0" applyFont="1" applyBorder="1" applyAlignment="1">
      <alignment horizontal="center" vertical="center" wrapText="1"/>
    </xf>
    <xf numFmtId="0" fontId="10" fillId="0" borderId="5" xfId="0" applyFont="1" applyFill="1" applyBorder="1" applyAlignment="1">
      <alignment vertical="center" wrapText="1"/>
    </xf>
    <xf numFmtId="10" fontId="13" fillId="0" borderId="25" xfId="0" applyNumberFormat="1" applyFont="1" applyFill="1" applyBorder="1" applyAlignment="1">
      <alignment horizontal="right" vertical="center"/>
    </xf>
    <xf numFmtId="0" fontId="10" fillId="3" borderId="5" xfId="0" applyFont="1" applyFill="1" applyBorder="1">
      <alignment vertical="center"/>
    </xf>
    <xf numFmtId="0" fontId="10" fillId="3" borderId="6" xfId="0" applyFont="1" applyFill="1" applyBorder="1">
      <alignment vertical="center"/>
    </xf>
    <xf numFmtId="0" fontId="13" fillId="0" borderId="0" xfId="0" applyFont="1" applyFill="1" applyAlignment="1">
      <alignment vertical="center" wrapText="1"/>
    </xf>
    <xf numFmtId="0" fontId="13" fillId="0" borderId="0" xfId="0" applyFont="1" applyFill="1">
      <alignment vertical="center"/>
    </xf>
    <xf numFmtId="0" fontId="13" fillId="0" borderId="0" xfId="0" applyFont="1" applyFill="1" applyAlignment="1">
      <alignment horizontal="right" vertical="center"/>
    </xf>
    <xf numFmtId="0" fontId="10" fillId="0" borderId="22" xfId="0" applyFont="1" applyBorder="1" applyAlignment="1">
      <alignment horizontal="center" vertical="center" wrapText="1"/>
    </xf>
    <xf numFmtId="0" fontId="12" fillId="4" borderId="30" xfId="0" applyFont="1" applyFill="1" applyBorder="1" applyAlignment="1">
      <alignment horizontal="center" vertical="center" wrapText="1"/>
    </xf>
    <xf numFmtId="0" fontId="10" fillId="0" borderId="5" xfId="0" applyFont="1" applyFill="1" applyBorder="1">
      <alignment vertical="center"/>
    </xf>
    <xf numFmtId="0" fontId="13" fillId="0" borderId="5" xfId="0" applyFont="1" applyFill="1" applyBorder="1" applyAlignment="1">
      <alignment horizontal="left" vertical="center" indent="1"/>
    </xf>
    <xf numFmtId="0" fontId="10" fillId="0" borderId="5" xfId="0" applyFont="1" applyFill="1" applyBorder="1" applyAlignment="1">
      <alignment horizontal="left" vertical="center"/>
    </xf>
    <xf numFmtId="0" fontId="13" fillId="3" borderId="5" xfId="0" applyFont="1" applyFill="1" applyBorder="1" applyAlignment="1">
      <alignment horizontal="left" vertical="center" indent="1"/>
    </xf>
    <xf numFmtId="0" fontId="10" fillId="0" borderId="6" xfId="0" applyFont="1" applyFill="1" applyBorder="1">
      <alignment vertical="center"/>
    </xf>
    <xf numFmtId="0" fontId="10" fillId="0" borderId="1" xfId="0" applyFont="1" applyFill="1" applyBorder="1" applyAlignment="1">
      <alignment horizontal="left" vertical="center"/>
    </xf>
    <xf numFmtId="9" fontId="13" fillId="0" borderId="25" xfId="0" applyNumberFormat="1" applyFont="1" applyFill="1" applyBorder="1" applyAlignment="1">
      <alignment horizontal="right" vertical="center"/>
    </xf>
    <xf numFmtId="10" fontId="13" fillId="0" borderId="5" xfId="3" applyNumberFormat="1" applyFont="1" applyFill="1" applyBorder="1">
      <alignment vertical="center"/>
    </xf>
    <xf numFmtId="0" fontId="13" fillId="0" borderId="1" xfId="0" applyFont="1" applyFill="1" applyBorder="1" applyAlignment="1">
      <alignment horizontal="left" vertical="center"/>
    </xf>
    <xf numFmtId="0" fontId="14" fillId="0" borderId="25" xfId="0" applyFont="1" applyFill="1" applyBorder="1" applyAlignment="1">
      <alignment horizontal="right" vertical="center"/>
    </xf>
    <xf numFmtId="0" fontId="14" fillId="0" borderId="25" xfId="0" applyFont="1" applyFill="1" applyBorder="1" applyAlignment="1">
      <alignment horizontal="left" vertical="top" wrapText="1"/>
    </xf>
    <xf numFmtId="10" fontId="13" fillId="0" borderId="5" xfId="0" applyNumberFormat="1" applyFont="1" applyBorder="1">
      <alignment vertical="center"/>
    </xf>
    <xf numFmtId="0" fontId="15" fillId="0" borderId="5" xfId="0" applyFont="1" applyBorder="1" applyAlignment="1">
      <alignment vertical="center" wrapText="1"/>
    </xf>
    <xf numFmtId="0" fontId="16" fillId="0" borderId="25" xfId="0" applyFont="1" applyFill="1" applyBorder="1" applyAlignment="1">
      <alignment horizontal="right" vertical="center"/>
    </xf>
    <xf numFmtId="0" fontId="5" fillId="0" borderId="17" xfId="0" applyFont="1" applyFill="1" applyBorder="1" applyAlignment="1">
      <alignment horizontal="center" vertical="center"/>
    </xf>
    <xf numFmtId="0" fontId="5" fillId="0" borderId="19" xfId="0" applyFont="1" applyFill="1" applyBorder="1" applyAlignment="1">
      <alignment horizontal="center" vertical="center"/>
    </xf>
    <xf numFmtId="0" fontId="13" fillId="0" borderId="30"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3" fillId="0" borderId="5" xfId="0" applyFont="1" applyFill="1" applyBorder="1" applyAlignment="1">
      <alignment horizontal="left" vertical="center" wrapText="1"/>
    </xf>
    <xf numFmtId="0" fontId="13" fillId="0" borderId="31" xfId="0" applyFont="1" applyFill="1" applyBorder="1" applyAlignment="1">
      <alignment horizontal="left" vertical="center" wrapText="1"/>
    </xf>
    <xf numFmtId="0" fontId="13" fillId="0" borderId="28" xfId="0" applyFont="1" applyFill="1" applyBorder="1" applyAlignment="1">
      <alignment horizontal="left" vertical="center" wrapText="1"/>
    </xf>
    <xf numFmtId="0" fontId="13" fillId="0" borderId="27" xfId="0" applyFont="1" applyFill="1" applyBorder="1" applyAlignment="1">
      <alignment horizontal="left" vertical="center" wrapText="1"/>
    </xf>
    <xf numFmtId="0" fontId="13" fillId="0" borderId="32" xfId="0" applyFont="1" applyFill="1" applyBorder="1" applyAlignment="1">
      <alignment horizontal="left" vertical="center" wrapText="1"/>
    </xf>
    <xf numFmtId="0" fontId="13" fillId="0" borderId="33" xfId="0" applyFont="1" applyFill="1" applyBorder="1" applyAlignment="1">
      <alignment horizontal="left" vertical="center" wrapText="1"/>
    </xf>
    <xf numFmtId="0" fontId="10" fillId="0" borderId="11" xfId="0" applyFont="1" applyBorder="1" applyAlignment="1">
      <alignment horizontal="center" vertical="center"/>
    </xf>
    <xf numFmtId="0" fontId="10" fillId="0" borderId="20" xfId="0" applyFont="1" applyBorder="1" applyAlignment="1">
      <alignment horizontal="center" vertical="center"/>
    </xf>
    <xf numFmtId="0" fontId="10" fillId="0" borderId="29" xfId="0" applyFont="1" applyBorder="1" applyAlignment="1">
      <alignment horizontal="center" vertical="center"/>
    </xf>
    <xf numFmtId="0" fontId="10" fillId="0" borderId="13"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3" fillId="0" borderId="30" xfId="0" applyFont="1" applyBorder="1" applyAlignment="1">
      <alignment horizontal="left" vertical="center" wrapText="1"/>
    </xf>
    <xf numFmtId="0" fontId="13" fillId="0" borderId="15" xfId="0" applyFont="1" applyBorder="1" applyAlignment="1">
      <alignment horizontal="left" vertical="center" wrapText="1"/>
    </xf>
    <xf numFmtId="0" fontId="13" fillId="0" borderId="31" xfId="0" applyFont="1" applyBorder="1" applyAlignment="1">
      <alignment horizontal="left" vertical="center" wrapText="1"/>
    </xf>
    <xf numFmtId="0" fontId="10" fillId="0" borderId="9" xfId="0" applyFont="1" applyBorder="1" applyAlignment="1">
      <alignment horizontal="center" vertical="center"/>
    </xf>
    <xf numFmtId="0" fontId="12" fillId="0" borderId="23"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29" xfId="0" applyFont="1" applyFill="1" applyBorder="1" applyAlignment="1">
      <alignment horizontal="center" vertical="center"/>
    </xf>
    <xf numFmtId="0" fontId="12" fillId="0" borderId="24" xfId="0" applyFont="1" applyFill="1" applyBorder="1" applyAlignment="1">
      <alignment horizontal="center" vertical="center"/>
    </xf>
    <xf numFmtId="0" fontId="13" fillId="0" borderId="5" xfId="0" applyFont="1" applyBorder="1" applyAlignment="1">
      <alignment horizontal="left" vertical="center" wrapText="1"/>
    </xf>
    <xf numFmtId="0" fontId="12" fillId="0" borderId="11"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34" xfId="0" applyFont="1" applyFill="1" applyBorder="1" applyAlignment="1">
      <alignment horizontal="center" vertical="center"/>
    </xf>
    <xf numFmtId="0" fontId="12" fillId="0" borderId="13" xfId="0" applyFont="1" applyFill="1" applyBorder="1" applyAlignment="1">
      <alignment horizontal="center" vertical="center"/>
    </xf>
    <xf numFmtId="0" fontId="10" fillId="0" borderId="10" xfId="0" applyFont="1" applyBorder="1" applyAlignment="1">
      <alignment horizontal="center" vertical="center"/>
    </xf>
    <xf numFmtId="0" fontId="13" fillId="0" borderId="30" xfId="0" applyFont="1" applyFill="1" applyBorder="1" applyAlignment="1">
      <alignment vertical="center" wrapText="1"/>
    </xf>
    <xf numFmtId="0" fontId="13" fillId="0" borderId="31" xfId="0" applyFont="1" applyFill="1" applyBorder="1" applyAlignment="1">
      <alignment vertical="center" wrapText="1"/>
    </xf>
    <xf numFmtId="0" fontId="13" fillId="0" borderId="15" xfId="0" applyFont="1" applyFill="1" applyBorder="1" applyAlignment="1">
      <alignment vertical="center" wrapText="1"/>
    </xf>
  </cellXfs>
  <cellStyles count="4">
    <cellStyle name="百分比" xfId="3" builtinId="5"/>
    <cellStyle name="常规" xfId="0" builtinId="0"/>
    <cellStyle name="常规 4" xfId="1"/>
    <cellStyle name="超链接" xfId="2" builtinId="8"/>
  </cellStyles>
  <dxfs count="27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12"/>
  <sheetViews>
    <sheetView workbookViewId="0">
      <selection activeCell="B37" sqref="B37"/>
    </sheetView>
  </sheetViews>
  <sheetFormatPr defaultRowHeight="13.5"/>
  <cols>
    <col min="1" max="1" width="8.625" style="6" customWidth="1"/>
    <col min="2" max="2" width="67.625" customWidth="1"/>
  </cols>
  <sheetData>
    <row r="1" spans="1:2" ht="51" customHeight="1">
      <c r="A1" s="134" t="s">
        <v>235</v>
      </c>
      <c r="B1" s="135"/>
    </row>
    <row r="2" spans="1:2" ht="15">
      <c r="A2" s="2" t="s">
        <v>236</v>
      </c>
      <c r="B2" s="7" t="s">
        <v>237</v>
      </c>
    </row>
    <row r="3" spans="1:2" ht="16.5">
      <c r="A3" s="3">
        <f t="shared" ref="A3:A8" si="0">ROW()-2</f>
        <v>1</v>
      </c>
      <c r="B3" s="8" t="s">
        <v>238</v>
      </c>
    </row>
    <row r="4" spans="1:2" ht="16.5">
      <c r="A4" s="3">
        <f t="shared" si="0"/>
        <v>2</v>
      </c>
      <c r="B4" s="8" t="s">
        <v>239</v>
      </c>
    </row>
    <row r="5" spans="1:2" ht="16.5">
      <c r="A5" s="3">
        <f t="shared" si="0"/>
        <v>3</v>
      </c>
      <c r="B5" s="8" t="s">
        <v>240</v>
      </c>
    </row>
    <row r="6" spans="1:2" ht="16.5">
      <c r="A6" s="3">
        <f t="shared" si="0"/>
        <v>4</v>
      </c>
      <c r="B6" s="8" t="s">
        <v>241</v>
      </c>
    </row>
    <row r="7" spans="1:2" ht="16.5">
      <c r="A7" s="3">
        <f t="shared" si="0"/>
        <v>5</v>
      </c>
      <c r="B7" s="8" t="s">
        <v>242</v>
      </c>
    </row>
    <row r="8" spans="1:2" ht="16.5">
      <c r="A8" s="3">
        <f t="shared" si="0"/>
        <v>6</v>
      </c>
      <c r="B8" s="8" t="s">
        <v>243</v>
      </c>
    </row>
    <row r="9" spans="1:2" ht="17.25" thickBot="1">
      <c r="A9" s="4">
        <f>ROW()-2</f>
        <v>7</v>
      </c>
      <c r="B9" s="9" t="s">
        <v>244</v>
      </c>
    </row>
    <row r="10" spans="1:2">
      <c r="A10"/>
    </row>
    <row r="11" spans="1:2">
      <c r="A11"/>
    </row>
    <row r="12" spans="1:2" ht="16.5">
      <c r="A12" s="5"/>
      <c r="B12" s="1"/>
    </row>
  </sheetData>
  <mergeCells count="1">
    <mergeCell ref="A1:B1"/>
  </mergeCells>
  <phoneticPr fontId="2" type="noConversion"/>
  <hyperlinks>
    <hyperlink ref="B3" location="'OR02-人身保险公司销售、承保业务线的操作风险'!A1" display="OR02-人身保险公司销售、承保业务线的操作风险"/>
    <hyperlink ref="B4" location="'OR06-人身保险公司理赔、保全业务线的操作风险 '!A1" display="OR06-人身保险公司理赔、保全业务线的操作风险 "/>
    <hyperlink ref="B5" location="'OR10-保险公司资金运用业务线操作风险'!A1" display="OR10-保险公司资金运用业务线操作风险"/>
    <hyperlink ref="B6" location="'OR12-保险公司财务管理操作风险'!A1" display="OR12-保险公司财务管理操作风险"/>
    <hyperlink ref="B7" location="'OR15-人身保险公司准备金、再保险业务线操作风险'!A1" display="OR15-人身保险公司准备金、再保险业务线操作风险"/>
    <hyperlink ref="B8" location="'OR18-保险公司合规风险'!A1" display="OR18-保险公司合规风险"/>
    <hyperlink ref="B9" location="'RR01-保险公司声誉风险'!A1" display="RR01-保险公司声誉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7"/>
  <sheetViews>
    <sheetView tabSelected="1" zoomScale="70" zoomScaleNormal="70" workbookViewId="0">
      <pane xSplit="2" ySplit="3" topLeftCell="C4" activePane="bottomRight" state="frozen"/>
      <selection pane="topRight" activeCell="C1" sqref="C1"/>
      <selection pane="bottomLeft" activeCell="A4" sqref="A4"/>
      <selection pane="bottomRight" activeCell="E3" sqref="E3:F3"/>
    </sheetView>
  </sheetViews>
  <sheetFormatPr defaultColWidth="9" defaultRowHeight="18.75" outlineLevelCol="1"/>
  <cols>
    <col min="1" max="1" width="4.625" style="32" customWidth="1"/>
    <col min="2" max="2" width="40.875" style="115" customWidth="1"/>
    <col min="3" max="3" width="28.5" style="116" customWidth="1" outlineLevel="1"/>
    <col min="4" max="4" width="23.125" style="116" customWidth="1" outlineLevel="1"/>
    <col min="5" max="6" width="21" style="117" bestFit="1" customWidth="1"/>
    <col min="7" max="7" width="11.875" style="117" bestFit="1" customWidth="1"/>
    <col min="8" max="8" width="14.25" style="117" customWidth="1"/>
    <col min="9" max="9" width="18.375" style="19" customWidth="1"/>
    <col min="10" max="10" width="11.5" style="19" customWidth="1"/>
    <col min="11" max="11" width="18.875" style="19" hidden="1" customWidth="1"/>
    <col min="12" max="12" width="39.125" style="19" hidden="1" customWidth="1"/>
    <col min="13" max="13" width="30.25" style="19" hidden="1" customWidth="1"/>
    <col min="14" max="14" width="22.375" style="19" customWidth="1"/>
    <col min="15" max="15" width="10.75" style="19" customWidth="1"/>
    <col min="16" max="16" width="10.5" style="19" bestFit="1" customWidth="1"/>
    <col min="17" max="19" width="9.25" style="19" bestFit="1" customWidth="1"/>
    <col min="20" max="16384" width="9" style="19"/>
  </cols>
  <sheetData>
    <row r="1" spans="1:19" ht="51" customHeight="1">
      <c r="A1" s="144" t="s">
        <v>0</v>
      </c>
      <c r="B1" s="145"/>
      <c r="C1" s="146"/>
      <c r="D1" s="146"/>
      <c r="E1" s="146"/>
      <c r="F1" s="147"/>
      <c r="G1" s="12"/>
      <c r="H1" s="12"/>
    </row>
    <row r="2" spans="1:19" ht="21" customHeight="1">
      <c r="A2" s="109"/>
      <c r="B2" s="118"/>
      <c r="C2" s="75"/>
      <c r="D2" s="75"/>
      <c r="E2" s="76"/>
      <c r="F2" s="76"/>
      <c r="G2" s="12"/>
      <c r="H2" s="12"/>
    </row>
    <row r="3" spans="1:19">
      <c r="A3" s="80" t="s">
        <v>233</v>
      </c>
      <c r="B3" s="81" t="s">
        <v>232</v>
      </c>
      <c r="C3" s="84" t="s">
        <v>276</v>
      </c>
      <c r="D3" s="84" t="s">
        <v>277</v>
      </c>
      <c r="E3" s="84" t="s">
        <v>578</v>
      </c>
      <c r="F3" s="84" t="s">
        <v>580</v>
      </c>
      <c r="G3" s="101" t="s">
        <v>538</v>
      </c>
      <c r="H3" s="83" t="s">
        <v>539</v>
      </c>
      <c r="I3" s="83" t="s">
        <v>540</v>
      </c>
      <c r="J3" s="119" t="s">
        <v>246</v>
      </c>
      <c r="N3" s="119" t="s">
        <v>493</v>
      </c>
      <c r="O3" s="119" t="s">
        <v>486</v>
      </c>
      <c r="P3" s="119" t="s">
        <v>487</v>
      </c>
      <c r="Q3" s="119" t="s">
        <v>488</v>
      </c>
      <c r="R3" s="119" t="s">
        <v>489</v>
      </c>
      <c r="S3" s="119" t="s">
        <v>490</v>
      </c>
    </row>
    <row r="4" spans="1:19">
      <c r="A4" s="69">
        <v>1</v>
      </c>
      <c r="B4" s="120" t="s">
        <v>1</v>
      </c>
      <c r="C4" s="136" t="s">
        <v>278</v>
      </c>
      <c r="D4" s="136" t="s">
        <v>279</v>
      </c>
      <c r="E4" s="112"/>
      <c r="F4" s="112"/>
      <c r="G4" s="18">
        <f>IF(AND(E4=0,F4&lt;&gt;0),1,IF(AND(E4=0,F4=0),0,F4/E4-1))</f>
        <v>0</v>
      </c>
      <c r="H4" s="112"/>
      <c r="I4" s="15"/>
      <c r="J4" s="15"/>
      <c r="K4" s="15"/>
      <c r="L4" s="15"/>
      <c r="M4" s="15"/>
      <c r="N4" s="15"/>
      <c r="O4" s="15"/>
      <c r="P4" s="15"/>
      <c r="Q4" s="15"/>
      <c r="R4" s="15"/>
      <c r="S4" s="15"/>
    </row>
    <row r="5" spans="1:19">
      <c r="A5" s="68"/>
      <c r="B5" s="121" t="s">
        <v>513</v>
      </c>
      <c r="C5" s="139"/>
      <c r="D5" s="139"/>
      <c r="E5" s="87"/>
      <c r="F5" s="87"/>
      <c r="G5" s="18">
        <f t="shared" ref="G5:G37" si="0">IF(AND(E5=0,F5&lt;&gt;0),1,IF(AND(E5=0,F5=0),0,F5/E5-1))</f>
        <v>0</v>
      </c>
      <c r="H5" s="87"/>
      <c r="I5" s="15" t="s">
        <v>253</v>
      </c>
      <c r="J5" s="15"/>
      <c r="K5" s="15"/>
      <c r="L5" s="15"/>
      <c r="M5" s="15"/>
      <c r="N5" s="15" t="s">
        <v>494</v>
      </c>
      <c r="O5" s="15"/>
      <c r="P5" s="15"/>
      <c r="Q5" s="15"/>
      <c r="R5" s="15"/>
      <c r="S5" s="15"/>
    </row>
    <row r="6" spans="1:19">
      <c r="A6" s="68"/>
      <c r="B6" s="121" t="s">
        <v>514</v>
      </c>
      <c r="C6" s="139"/>
      <c r="D6" s="139"/>
      <c r="E6" s="87"/>
      <c r="F6" s="87"/>
      <c r="G6" s="18">
        <f t="shared" si="0"/>
        <v>0</v>
      </c>
      <c r="H6" s="87"/>
      <c r="I6" s="15" t="s">
        <v>253</v>
      </c>
      <c r="J6" s="15"/>
      <c r="K6" s="15"/>
      <c r="L6" s="15"/>
      <c r="M6" s="15"/>
      <c r="N6" s="15" t="s">
        <v>494</v>
      </c>
      <c r="O6" s="15"/>
      <c r="P6" s="15"/>
      <c r="Q6" s="15"/>
      <c r="R6" s="15"/>
      <c r="S6" s="15"/>
    </row>
    <row r="7" spans="1:19">
      <c r="A7" s="68"/>
      <c r="B7" s="121" t="s">
        <v>515</v>
      </c>
      <c r="C7" s="137"/>
      <c r="D7" s="137"/>
      <c r="E7" s="87"/>
      <c r="F7" s="87"/>
      <c r="G7" s="18">
        <f t="shared" si="0"/>
        <v>0</v>
      </c>
      <c r="H7" s="87"/>
      <c r="I7" s="15" t="s">
        <v>253</v>
      </c>
      <c r="J7" s="15"/>
      <c r="K7" s="15"/>
      <c r="L7" s="15"/>
      <c r="M7" s="15"/>
      <c r="N7" s="15" t="s">
        <v>494</v>
      </c>
      <c r="O7" s="15"/>
      <c r="P7" s="15"/>
      <c r="Q7" s="15"/>
      <c r="R7" s="15"/>
      <c r="S7" s="15"/>
    </row>
    <row r="8" spans="1:19">
      <c r="A8" s="69">
        <v>2</v>
      </c>
      <c r="B8" s="120" t="s">
        <v>516</v>
      </c>
      <c r="C8" s="136" t="s">
        <v>280</v>
      </c>
      <c r="D8" s="136" t="s">
        <v>281</v>
      </c>
      <c r="E8" s="112"/>
      <c r="F8" s="112"/>
      <c r="G8" s="18">
        <f t="shared" si="0"/>
        <v>0</v>
      </c>
      <c r="H8" s="112"/>
      <c r="I8" s="15"/>
      <c r="J8" s="15"/>
      <c r="K8" s="15"/>
      <c r="L8" s="15"/>
      <c r="M8" s="15"/>
      <c r="N8" s="15"/>
      <c r="O8" s="15"/>
      <c r="P8" s="15"/>
      <c r="Q8" s="15"/>
      <c r="R8" s="15"/>
      <c r="S8" s="15"/>
    </row>
    <row r="9" spans="1:19">
      <c r="A9" s="68"/>
      <c r="B9" s="121" t="s">
        <v>517</v>
      </c>
      <c r="C9" s="139"/>
      <c r="D9" s="139"/>
      <c r="E9" s="87">
        <v>8</v>
      </c>
      <c r="F9" s="87">
        <v>8</v>
      </c>
      <c r="G9" s="18">
        <f t="shared" si="0"/>
        <v>0</v>
      </c>
      <c r="H9" s="87"/>
      <c r="I9" s="15" t="s">
        <v>254</v>
      </c>
      <c r="J9" s="15"/>
      <c r="K9" s="15"/>
      <c r="L9" s="15"/>
      <c r="M9" s="15"/>
      <c r="N9" s="15" t="s">
        <v>581</v>
      </c>
      <c r="O9" s="15"/>
      <c r="P9" s="15"/>
      <c r="Q9" s="15"/>
      <c r="R9" s="15"/>
      <c r="S9" s="15"/>
    </row>
    <row r="10" spans="1:19">
      <c r="A10" s="68"/>
      <c r="B10" s="121" t="s">
        <v>518</v>
      </c>
      <c r="C10" s="137"/>
      <c r="D10" s="137"/>
      <c r="E10" s="87">
        <v>8</v>
      </c>
      <c r="F10" s="87">
        <v>8</v>
      </c>
      <c r="G10" s="18">
        <f t="shared" si="0"/>
        <v>0</v>
      </c>
      <c r="H10" s="87"/>
      <c r="I10" s="15" t="s">
        <v>254</v>
      </c>
      <c r="J10" s="15"/>
      <c r="K10" s="15"/>
      <c r="L10" s="15"/>
      <c r="M10" s="15"/>
      <c r="N10" s="15" t="s">
        <v>581</v>
      </c>
      <c r="O10" s="15"/>
      <c r="P10" s="15"/>
      <c r="Q10" s="15"/>
      <c r="R10" s="15"/>
      <c r="S10" s="15"/>
    </row>
    <row r="11" spans="1:19">
      <c r="A11" s="69">
        <v>3</v>
      </c>
      <c r="B11" s="122" t="s">
        <v>519</v>
      </c>
      <c r="C11" s="136" t="s">
        <v>282</v>
      </c>
      <c r="D11" s="136" t="s">
        <v>283</v>
      </c>
      <c r="E11" s="112"/>
      <c r="F11" s="112"/>
      <c r="G11" s="18">
        <f t="shared" si="0"/>
        <v>0</v>
      </c>
      <c r="H11" s="112"/>
      <c r="I11" s="15"/>
      <c r="J11" s="15"/>
      <c r="K11" s="15"/>
      <c r="L11" s="15"/>
      <c r="M11" s="15"/>
      <c r="N11" s="15"/>
      <c r="O11" s="15"/>
      <c r="P11" s="15"/>
      <c r="Q11" s="15"/>
      <c r="R11" s="15"/>
      <c r="S11" s="15"/>
    </row>
    <row r="12" spans="1:19">
      <c r="A12" s="68"/>
      <c r="B12" s="121" t="s">
        <v>515</v>
      </c>
      <c r="C12" s="139"/>
      <c r="D12" s="139"/>
      <c r="E12" s="87"/>
      <c r="F12" s="87"/>
      <c r="G12" s="18">
        <f t="shared" si="0"/>
        <v>0</v>
      </c>
      <c r="H12" s="87"/>
      <c r="I12" s="15" t="s">
        <v>253</v>
      </c>
      <c r="J12" s="15"/>
      <c r="K12" s="15"/>
      <c r="L12" s="15"/>
      <c r="M12" s="15"/>
      <c r="N12" s="15" t="s">
        <v>494</v>
      </c>
      <c r="O12" s="15"/>
      <c r="P12" s="15"/>
      <c r="Q12" s="15"/>
      <c r="R12" s="15"/>
      <c r="S12" s="15"/>
    </row>
    <row r="13" spans="1:19">
      <c r="A13" s="68"/>
      <c r="B13" s="121" t="s">
        <v>520</v>
      </c>
      <c r="C13" s="137"/>
      <c r="D13" s="137"/>
      <c r="E13" s="87"/>
      <c r="F13" s="87"/>
      <c r="G13" s="18">
        <f t="shared" si="0"/>
        <v>0</v>
      </c>
      <c r="H13" s="87"/>
      <c r="I13" s="15" t="s">
        <v>253</v>
      </c>
      <c r="J13" s="15"/>
      <c r="K13" s="15"/>
      <c r="L13" s="15"/>
      <c r="M13" s="15"/>
      <c r="N13" s="15" t="s">
        <v>494</v>
      </c>
      <c r="O13" s="15"/>
      <c r="P13" s="15"/>
      <c r="Q13" s="15"/>
      <c r="R13" s="15"/>
      <c r="S13" s="15"/>
    </row>
    <row r="14" spans="1:19" ht="56.25">
      <c r="A14" s="69">
        <v>4</v>
      </c>
      <c r="B14" s="120" t="s">
        <v>2</v>
      </c>
      <c r="C14" s="136" t="s">
        <v>284</v>
      </c>
      <c r="D14" s="136" t="s">
        <v>285</v>
      </c>
      <c r="E14" s="87"/>
      <c r="F14" s="87"/>
      <c r="G14" s="18">
        <f t="shared" si="0"/>
        <v>0</v>
      </c>
      <c r="H14" s="87"/>
      <c r="I14" s="15" t="s">
        <v>253</v>
      </c>
      <c r="J14" s="15"/>
      <c r="K14" s="15"/>
      <c r="L14" s="15"/>
      <c r="M14" s="15"/>
      <c r="N14" s="28" t="s">
        <v>496</v>
      </c>
      <c r="O14" s="15"/>
      <c r="P14" s="15"/>
      <c r="Q14" s="15"/>
      <c r="R14" s="15"/>
      <c r="S14" s="15"/>
    </row>
    <row r="15" spans="1:19">
      <c r="A15" s="69">
        <v>5</v>
      </c>
      <c r="B15" s="120" t="s">
        <v>508</v>
      </c>
      <c r="C15" s="137"/>
      <c r="D15" s="137"/>
      <c r="E15" s="99"/>
      <c r="F15" s="99"/>
      <c r="G15" s="18">
        <f t="shared" si="0"/>
        <v>0</v>
      </c>
      <c r="H15" s="99"/>
      <c r="I15" s="15" t="s">
        <v>258</v>
      </c>
      <c r="J15" s="15"/>
      <c r="K15" s="15"/>
      <c r="L15" s="15"/>
      <c r="M15" s="15"/>
      <c r="N15" s="15"/>
      <c r="O15" s="15"/>
      <c r="P15" s="15"/>
      <c r="Q15" s="15"/>
      <c r="R15" s="15"/>
      <c r="S15" s="15"/>
    </row>
    <row r="16" spans="1:19" s="116" customFormat="1">
      <c r="A16" s="125">
        <v>6</v>
      </c>
      <c r="B16" s="120" t="s">
        <v>521</v>
      </c>
      <c r="C16" s="136" t="s">
        <v>286</v>
      </c>
      <c r="D16" s="136" t="s">
        <v>287</v>
      </c>
      <c r="E16" s="112">
        <f>E17/E18</f>
        <v>0.9952330677928144</v>
      </c>
      <c r="F16" s="112">
        <f>F17/F18</f>
        <v>0.99056183777045681</v>
      </c>
      <c r="G16" s="126">
        <f t="shared" si="0"/>
        <v>-4.6936041149810981E-3</v>
      </c>
      <c r="H16" s="112"/>
      <c r="I16" s="36"/>
      <c r="J16" s="36"/>
      <c r="K16" s="36"/>
      <c r="L16" s="36"/>
      <c r="M16" s="36"/>
      <c r="N16" s="36"/>
      <c r="O16" s="127">
        <f t="shared" ref="O16:S16" si="1">O17/O18</f>
        <v>0.99384190021364838</v>
      </c>
      <c r="P16" s="127">
        <f t="shared" si="1"/>
        <v>1</v>
      </c>
      <c r="Q16" s="127">
        <f t="shared" si="1"/>
        <v>0.98897911832946639</v>
      </c>
      <c r="R16" s="127">
        <f t="shared" si="1"/>
        <v>0.9792043399638336</v>
      </c>
      <c r="S16" s="127">
        <f t="shared" si="1"/>
        <v>0.99184782608695654</v>
      </c>
    </row>
    <row r="17" spans="1:19" s="116" customFormat="1">
      <c r="A17" s="128"/>
      <c r="B17" s="121" t="s">
        <v>522</v>
      </c>
      <c r="C17" s="139"/>
      <c r="D17" s="139"/>
      <c r="E17" s="87">
        <v>31108</v>
      </c>
      <c r="F17" s="87">
        <v>22250</v>
      </c>
      <c r="G17" s="126">
        <f t="shared" si="0"/>
        <v>-0.28474990356178476</v>
      </c>
      <c r="H17" s="87"/>
      <c r="I17" s="36" t="s">
        <v>254</v>
      </c>
      <c r="J17" s="36"/>
      <c r="K17" s="36"/>
      <c r="L17" s="36"/>
      <c r="M17" s="36"/>
      <c r="N17" s="36" t="s">
        <v>495</v>
      </c>
      <c r="O17" s="87">
        <v>15816</v>
      </c>
      <c r="P17" s="87">
        <v>32</v>
      </c>
      <c r="Q17" s="87">
        <v>1705</v>
      </c>
      <c r="R17" s="87">
        <v>4332</v>
      </c>
      <c r="S17" s="36">
        <v>365</v>
      </c>
    </row>
    <row r="18" spans="1:19" s="116" customFormat="1">
      <c r="A18" s="128"/>
      <c r="B18" s="121" t="s">
        <v>523</v>
      </c>
      <c r="C18" s="137"/>
      <c r="D18" s="137"/>
      <c r="E18" s="87">
        <v>31257</v>
      </c>
      <c r="F18" s="87">
        <v>22462</v>
      </c>
      <c r="G18" s="126">
        <f t="shared" si="0"/>
        <v>-0.28137697155837094</v>
      </c>
      <c r="H18" s="87"/>
      <c r="I18" s="36" t="s">
        <v>254</v>
      </c>
      <c r="J18" s="36"/>
      <c r="K18" s="36"/>
      <c r="L18" s="36"/>
      <c r="M18" s="36"/>
      <c r="N18" s="36" t="s">
        <v>495</v>
      </c>
      <c r="O18" s="87">
        <v>15914</v>
      </c>
      <c r="P18" s="87">
        <v>32</v>
      </c>
      <c r="Q18" s="87">
        <v>1724</v>
      </c>
      <c r="R18" s="87">
        <v>4424</v>
      </c>
      <c r="S18" s="36">
        <v>368</v>
      </c>
    </row>
    <row r="19" spans="1:19">
      <c r="A19" s="69">
        <v>7</v>
      </c>
      <c r="B19" s="120" t="s">
        <v>524</v>
      </c>
      <c r="C19" s="136" t="s">
        <v>288</v>
      </c>
      <c r="D19" s="136" t="s">
        <v>289</v>
      </c>
      <c r="E19" s="112">
        <v>8.6E-3</v>
      </c>
      <c r="F19" s="112">
        <v>8.8000000000000005E-3</v>
      </c>
      <c r="G19" s="18">
        <f t="shared" si="0"/>
        <v>2.3255813953488413E-2</v>
      </c>
      <c r="H19" s="112"/>
      <c r="I19" s="15"/>
      <c r="J19" s="15"/>
      <c r="K19" s="15"/>
      <c r="L19" s="15"/>
      <c r="M19" s="15"/>
      <c r="N19" s="15"/>
      <c r="O19" s="131">
        <f>O20/O21</f>
        <v>6.89475738259399E-3</v>
      </c>
      <c r="P19" s="131">
        <f t="shared" ref="P19:S19" si="2">P20/P21</f>
        <v>0</v>
      </c>
      <c r="Q19" s="131">
        <f t="shared" si="2"/>
        <v>3.2798325191905092E-2</v>
      </c>
      <c r="R19" s="131">
        <f t="shared" si="2"/>
        <v>8.2197273456295107E-3</v>
      </c>
      <c r="S19" s="131">
        <f t="shared" si="2"/>
        <v>2.717391304347826E-3</v>
      </c>
    </row>
    <row r="20" spans="1:19">
      <c r="A20" s="68"/>
      <c r="B20" s="121" t="s">
        <v>525</v>
      </c>
      <c r="C20" s="139"/>
      <c r="D20" s="139"/>
      <c r="E20" s="92">
        <v>310</v>
      </c>
      <c r="F20" s="92">
        <v>195</v>
      </c>
      <c r="G20" s="18">
        <f t="shared" si="0"/>
        <v>-0.37096774193548387</v>
      </c>
      <c r="H20" s="130"/>
      <c r="I20" s="15" t="s">
        <v>254</v>
      </c>
      <c r="J20" s="15" t="s">
        <v>584</v>
      </c>
      <c r="K20" s="15"/>
      <c r="L20" s="15"/>
      <c r="M20" s="15"/>
      <c r="N20" s="15" t="s">
        <v>495</v>
      </c>
      <c r="O20" s="15">
        <v>106</v>
      </c>
      <c r="P20" s="15">
        <v>0</v>
      </c>
      <c r="Q20" s="15">
        <v>47</v>
      </c>
      <c r="R20" s="15">
        <v>41</v>
      </c>
      <c r="S20" s="15">
        <v>1</v>
      </c>
    </row>
    <row r="21" spans="1:19" ht="156">
      <c r="A21" s="68"/>
      <c r="B21" s="123" t="s">
        <v>526</v>
      </c>
      <c r="C21" s="137"/>
      <c r="D21" s="137"/>
      <c r="E21" s="92">
        <v>35972</v>
      </c>
      <c r="F21" s="92">
        <v>22217</v>
      </c>
      <c r="G21" s="18">
        <f t="shared" si="0"/>
        <v>-0.38238074057600357</v>
      </c>
      <c r="H21" s="130" t="s">
        <v>582</v>
      </c>
      <c r="I21" s="15" t="s">
        <v>254</v>
      </c>
      <c r="J21" s="15" t="s">
        <v>584</v>
      </c>
      <c r="K21" s="15"/>
      <c r="L21" s="15"/>
      <c r="M21" s="15"/>
      <c r="N21" s="15" t="s">
        <v>495</v>
      </c>
      <c r="O21" s="15">
        <v>15374</v>
      </c>
      <c r="P21" s="15">
        <v>54</v>
      </c>
      <c r="Q21" s="15">
        <v>1433</v>
      </c>
      <c r="R21" s="15">
        <v>4988</v>
      </c>
      <c r="S21" s="15">
        <v>368</v>
      </c>
    </row>
    <row r="22" spans="1:19" ht="112.5">
      <c r="A22" s="69">
        <v>8</v>
      </c>
      <c r="B22" s="113" t="s">
        <v>527</v>
      </c>
      <c r="C22" s="96" t="s">
        <v>290</v>
      </c>
      <c r="D22" s="96" t="s">
        <v>291</v>
      </c>
      <c r="E22" s="87"/>
      <c r="F22" s="87"/>
      <c r="G22" s="18">
        <f t="shared" si="0"/>
        <v>0</v>
      </c>
      <c r="H22" s="87"/>
      <c r="I22" s="15" t="s">
        <v>259</v>
      </c>
      <c r="J22" s="28"/>
      <c r="K22" s="15"/>
      <c r="L22" s="15"/>
      <c r="M22" s="15"/>
      <c r="N22" s="15"/>
      <c r="O22" s="15"/>
      <c r="P22" s="15"/>
      <c r="Q22" s="15"/>
      <c r="R22" s="15"/>
      <c r="S22" s="15"/>
    </row>
    <row r="23" spans="1:19" ht="93.75">
      <c r="A23" s="69">
        <v>9</v>
      </c>
      <c r="B23" s="113" t="s">
        <v>528</v>
      </c>
      <c r="C23" s="96" t="s">
        <v>292</v>
      </c>
      <c r="D23" s="96" t="s">
        <v>293</v>
      </c>
      <c r="E23" s="87"/>
      <c r="F23" s="87"/>
      <c r="G23" s="18">
        <f t="shared" si="0"/>
        <v>0</v>
      </c>
      <c r="H23" s="87"/>
      <c r="I23" s="15" t="s">
        <v>259</v>
      </c>
      <c r="J23" s="28"/>
      <c r="K23" s="15"/>
      <c r="L23" s="15"/>
      <c r="M23" s="15"/>
      <c r="N23" s="15"/>
      <c r="O23" s="15"/>
      <c r="P23" s="15"/>
      <c r="Q23" s="15"/>
      <c r="R23" s="15"/>
      <c r="S23" s="15"/>
    </row>
    <row r="24" spans="1:19">
      <c r="A24" s="69">
        <v>10</v>
      </c>
      <c r="B24" s="113" t="s">
        <v>529</v>
      </c>
      <c r="C24" s="136" t="s">
        <v>294</v>
      </c>
      <c r="D24" s="136" t="s">
        <v>295</v>
      </c>
      <c r="E24" s="87" t="s">
        <v>247</v>
      </c>
      <c r="F24" s="87" t="s">
        <v>247</v>
      </c>
      <c r="G24" s="18" t="e">
        <f t="shared" si="0"/>
        <v>#VALUE!</v>
      </c>
      <c r="H24" s="87"/>
      <c r="I24" s="15"/>
      <c r="J24" s="15"/>
      <c r="K24" s="15"/>
      <c r="L24" s="15"/>
      <c r="M24" s="15"/>
      <c r="N24" s="15"/>
      <c r="O24" s="15"/>
      <c r="P24" s="15"/>
      <c r="Q24" s="15"/>
      <c r="R24" s="15"/>
      <c r="S24" s="15"/>
    </row>
    <row r="25" spans="1:19">
      <c r="A25" s="68"/>
      <c r="B25" s="123" t="s">
        <v>530</v>
      </c>
      <c r="C25" s="139"/>
      <c r="D25" s="139"/>
      <c r="E25" s="87" t="s">
        <v>247</v>
      </c>
      <c r="F25" s="87" t="s">
        <v>247</v>
      </c>
      <c r="G25" s="18" t="e">
        <f t="shared" si="0"/>
        <v>#VALUE!</v>
      </c>
      <c r="H25" s="87"/>
      <c r="I25" s="15"/>
      <c r="J25" s="15"/>
      <c r="K25" s="15"/>
      <c r="L25" s="15"/>
      <c r="M25" s="15"/>
      <c r="N25" s="15"/>
      <c r="O25" s="15"/>
      <c r="P25" s="15"/>
      <c r="Q25" s="15"/>
      <c r="R25" s="15"/>
      <c r="S25" s="15"/>
    </row>
    <row r="26" spans="1:19">
      <c r="A26" s="68"/>
      <c r="B26" s="123" t="s">
        <v>531</v>
      </c>
      <c r="C26" s="137"/>
      <c r="D26" s="137"/>
      <c r="E26" s="87" t="s">
        <v>247</v>
      </c>
      <c r="F26" s="87" t="s">
        <v>247</v>
      </c>
      <c r="G26" s="18" t="e">
        <f t="shared" si="0"/>
        <v>#VALUE!</v>
      </c>
      <c r="H26" s="87"/>
      <c r="I26" s="15"/>
      <c r="J26" s="15"/>
      <c r="K26" s="15"/>
      <c r="L26" s="15"/>
      <c r="M26" s="15"/>
      <c r="N26" s="15"/>
      <c r="O26" s="15"/>
      <c r="P26" s="15"/>
      <c r="Q26" s="15"/>
      <c r="R26" s="15"/>
      <c r="S26" s="15"/>
    </row>
    <row r="27" spans="1:19" ht="112.5">
      <c r="A27" s="69">
        <v>11</v>
      </c>
      <c r="B27" s="113" t="s">
        <v>532</v>
      </c>
      <c r="C27" s="96" t="s">
        <v>296</v>
      </c>
      <c r="D27" s="96" t="s">
        <v>293</v>
      </c>
      <c r="E27" s="87"/>
      <c r="F27" s="87"/>
      <c r="G27" s="18">
        <f t="shared" si="0"/>
        <v>0</v>
      </c>
      <c r="H27" s="87"/>
      <c r="I27" s="15" t="s">
        <v>491</v>
      </c>
      <c r="J27" s="15"/>
      <c r="K27" s="15"/>
      <c r="L27" s="15"/>
      <c r="M27" s="15"/>
      <c r="N27" s="28" t="s">
        <v>497</v>
      </c>
      <c r="O27" s="15"/>
      <c r="P27" s="15"/>
      <c r="Q27" s="15"/>
      <c r="R27" s="15"/>
      <c r="S27" s="15"/>
    </row>
    <row r="28" spans="1:19" ht="93.75">
      <c r="A28" s="69">
        <v>12</v>
      </c>
      <c r="B28" s="113" t="s">
        <v>533</v>
      </c>
      <c r="C28" s="96" t="s">
        <v>297</v>
      </c>
      <c r="D28" s="96" t="s">
        <v>293</v>
      </c>
      <c r="E28" s="92"/>
      <c r="F28" s="92"/>
      <c r="G28" s="18">
        <f t="shared" si="0"/>
        <v>0</v>
      </c>
      <c r="H28" s="92"/>
      <c r="I28" s="15" t="s">
        <v>491</v>
      </c>
      <c r="J28" s="15"/>
      <c r="K28" s="15"/>
      <c r="L28" s="15"/>
      <c r="M28" s="15"/>
      <c r="N28" s="28" t="s">
        <v>497</v>
      </c>
      <c r="O28" s="15"/>
      <c r="P28" s="15"/>
      <c r="Q28" s="15"/>
      <c r="R28" s="15"/>
      <c r="S28" s="15"/>
    </row>
    <row r="29" spans="1:19" ht="112.5">
      <c r="A29" s="69">
        <v>13</v>
      </c>
      <c r="B29" s="113" t="s">
        <v>534</v>
      </c>
      <c r="C29" s="96" t="s">
        <v>298</v>
      </c>
      <c r="D29" s="96" t="s">
        <v>293</v>
      </c>
      <c r="E29" s="92"/>
      <c r="F29" s="92"/>
      <c r="G29" s="18">
        <f t="shared" si="0"/>
        <v>0</v>
      </c>
      <c r="H29" s="92"/>
      <c r="I29" s="15" t="s">
        <v>256</v>
      </c>
      <c r="J29" s="15"/>
      <c r="K29" s="15"/>
      <c r="L29" s="15"/>
      <c r="M29" s="15"/>
      <c r="N29" s="28" t="s">
        <v>497</v>
      </c>
      <c r="O29" s="15"/>
      <c r="P29" s="15"/>
      <c r="Q29" s="15"/>
      <c r="R29" s="15"/>
      <c r="S29" s="15"/>
    </row>
    <row r="30" spans="1:19" ht="93.75">
      <c r="A30" s="69">
        <v>14</v>
      </c>
      <c r="B30" s="113" t="s">
        <v>535</v>
      </c>
      <c r="C30" s="96" t="s">
        <v>299</v>
      </c>
      <c r="D30" s="96" t="s">
        <v>293</v>
      </c>
      <c r="E30" s="92"/>
      <c r="F30" s="92"/>
      <c r="G30" s="18">
        <f t="shared" si="0"/>
        <v>0</v>
      </c>
      <c r="H30" s="92"/>
      <c r="I30" s="15" t="s">
        <v>256</v>
      </c>
      <c r="J30" s="15"/>
      <c r="K30" s="15"/>
      <c r="L30" s="15"/>
      <c r="M30" s="15"/>
      <c r="N30" s="28" t="s">
        <v>497</v>
      </c>
      <c r="O30" s="15"/>
      <c r="P30" s="15"/>
      <c r="Q30" s="15"/>
      <c r="R30" s="15"/>
      <c r="S30" s="15"/>
    </row>
    <row r="31" spans="1:19">
      <c r="A31" s="69">
        <v>15</v>
      </c>
      <c r="B31" s="113" t="s">
        <v>536</v>
      </c>
      <c r="C31" s="140" t="s">
        <v>300</v>
      </c>
      <c r="D31" s="142" t="s">
        <v>301</v>
      </c>
      <c r="E31" s="97"/>
      <c r="F31" s="97"/>
      <c r="G31" s="18">
        <f>IF((F31=E31)=TRUE,0,1)</f>
        <v>0</v>
      </c>
      <c r="H31" s="97"/>
      <c r="I31" s="15" t="s">
        <v>492</v>
      </c>
      <c r="J31" s="15"/>
      <c r="K31" s="15" t="s">
        <v>3</v>
      </c>
      <c r="L31" s="15" t="s">
        <v>4</v>
      </c>
      <c r="M31" s="15"/>
      <c r="N31" s="15"/>
      <c r="O31" s="15"/>
      <c r="P31" s="15"/>
      <c r="Q31" s="15"/>
      <c r="R31" s="15"/>
      <c r="S31" s="15"/>
    </row>
    <row r="32" spans="1:19">
      <c r="A32" s="69">
        <v>16</v>
      </c>
      <c r="B32" s="113" t="s">
        <v>5</v>
      </c>
      <c r="C32" s="141"/>
      <c r="D32" s="143"/>
      <c r="E32" s="97"/>
      <c r="F32" s="97"/>
      <c r="G32" s="18">
        <f>IF((F32=E32)=TRUE,0,1)</f>
        <v>0</v>
      </c>
      <c r="H32" s="97"/>
      <c r="I32" s="15" t="s">
        <v>492</v>
      </c>
      <c r="J32" s="15"/>
      <c r="K32" s="15" t="s">
        <v>6</v>
      </c>
      <c r="L32" s="15" t="s">
        <v>7</v>
      </c>
      <c r="M32" s="15"/>
      <c r="N32" s="15"/>
      <c r="O32" s="15"/>
      <c r="P32" s="15"/>
      <c r="Q32" s="15"/>
      <c r="R32" s="15"/>
      <c r="S32" s="15"/>
    </row>
    <row r="33" spans="1:19">
      <c r="A33" s="69">
        <v>17</v>
      </c>
      <c r="B33" s="113" t="s">
        <v>8</v>
      </c>
      <c r="C33" s="136" t="s">
        <v>302</v>
      </c>
      <c r="D33" s="136" t="s">
        <v>303</v>
      </c>
      <c r="E33" s="97"/>
      <c r="F33" s="97"/>
      <c r="G33" s="18">
        <f>IF((F33=E33)=TRUE,0,1)</f>
        <v>0</v>
      </c>
      <c r="H33" s="97"/>
      <c r="I33" s="15" t="s">
        <v>492</v>
      </c>
      <c r="J33" s="15"/>
      <c r="K33" s="15" t="s">
        <v>9</v>
      </c>
      <c r="L33" s="15" t="s">
        <v>10</v>
      </c>
      <c r="M33" s="15" t="s">
        <v>11</v>
      </c>
      <c r="N33" s="15"/>
      <c r="O33" s="15"/>
      <c r="P33" s="15"/>
      <c r="Q33" s="15"/>
      <c r="R33" s="15"/>
      <c r="S33" s="15"/>
    </row>
    <row r="34" spans="1:19">
      <c r="A34" s="69">
        <v>18</v>
      </c>
      <c r="B34" s="120" t="s">
        <v>12</v>
      </c>
      <c r="C34" s="137"/>
      <c r="D34" s="137"/>
      <c r="E34" s="97"/>
      <c r="F34" s="97"/>
      <c r="G34" s="18">
        <f>IF((F34=E34)=TRUE,0,1)</f>
        <v>0</v>
      </c>
      <c r="H34" s="97"/>
      <c r="I34" s="15" t="s">
        <v>492</v>
      </c>
      <c r="J34" s="15"/>
      <c r="K34" s="15" t="s">
        <v>13</v>
      </c>
      <c r="L34" s="15" t="s">
        <v>14</v>
      </c>
      <c r="M34" s="15" t="s">
        <v>15</v>
      </c>
      <c r="N34" s="15"/>
      <c r="O34" s="15"/>
      <c r="P34" s="15"/>
      <c r="Q34" s="15"/>
      <c r="R34" s="15"/>
      <c r="S34" s="15"/>
    </row>
    <row r="35" spans="1:19" ht="93.75">
      <c r="A35" s="69">
        <v>19</v>
      </c>
      <c r="B35" s="120" t="s">
        <v>16</v>
      </c>
      <c r="C35" s="96" t="s">
        <v>304</v>
      </c>
      <c r="D35" s="96" t="s">
        <v>305</v>
      </c>
      <c r="E35" s="87"/>
      <c r="F35" s="87"/>
      <c r="G35" s="18">
        <f t="shared" si="0"/>
        <v>0</v>
      </c>
      <c r="H35" s="87"/>
      <c r="I35" s="15" t="s">
        <v>492</v>
      </c>
      <c r="J35" s="15"/>
      <c r="K35" s="15"/>
      <c r="L35" s="15"/>
      <c r="M35" s="15"/>
      <c r="N35" s="15"/>
      <c r="O35" s="15"/>
      <c r="P35" s="15"/>
      <c r="Q35" s="15"/>
      <c r="R35" s="15"/>
      <c r="S35" s="15"/>
    </row>
    <row r="36" spans="1:19">
      <c r="A36" s="69">
        <v>20</v>
      </c>
      <c r="B36" s="120" t="s">
        <v>537</v>
      </c>
      <c r="C36" s="138" t="s">
        <v>306</v>
      </c>
      <c r="D36" s="138" t="s">
        <v>307</v>
      </c>
      <c r="E36" s="87">
        <v>736</v>
      </c>
      <c r="F36" s="87">
        <v>595</v>
      </c>
      <c r="G36" s="18">
        <f t="shared" si="0"/>
        <v>-0.19157608695652173</v>
      </c>
      <c r="H36" s="87"/>
      <c r="I36" s="15" t="s">
        <v>254</v>
      </c>
      <c r="J36" s="15" t="s">
        <v>583</v>
      </c>
      <c r="K36" s="15"/>
      <c r="L36" s="15"/>
      <c r="M36" s="15"/>
      <c r="N36" s="15" t="s">
        <v>495</v>
      </c>
      <c r="O36" s="15">
        <v>33</v>
      </c>
      <c r="P36" s="15"/>
      <c r="Q36" s="15">
        <v>43</v>
      </c>
      <c r="R36" s="15">
        <v>518</v>
      </c>
      <c r="S36" s="15">
        <v>1</v>
      </c>
    </row>
    <row r="37" spans="1:19" ht="19.5" thickBot="1">
      <c r="A37" s="69">
        <v>21</v>
      </c>
      <c r="B37" s="124" t="s">
        <v>508</v>
      </c>
      <c r="C37" s="137"/>
      <c r="D37" s="137"/>
      <c r="E37" s="99"/>
      <c r="F37" s="99"/>
      <c r="G37" s="18">
        <f t="shared" si="0"/>
        <v>0</v>
      </c>
      <c r="H37" s="99"/>
      <c r="I37" s="15" t="s">
        <v>541</v>
      </c>
      <c r="J37" s="15"/>
      <c r="K37" s="15"/>
      <c r="L37" s="15"/>
      <c r="M37" s="15"/>
      <c r="N37" s="15"/>
      <c r="O37" s="15"/>
      <c r="P37" s="15"/>
      <c r="Q37" s="15"/>
      <c r="R37" s="15"/>
      <c r="S37" s="15"/>
    </row>
  </sheetData>
  <mergeCells count="21">
    <mergeCell ref="A1:F1"/>
    <mergeCell ref="C4:C7"/>
    <mergeCell ref="D4:D7"/>
    <mergeCell ref="C8:C10"/>
    <mergeCell ref="D8:D10"/>
    <mergeCell ref="C11:C13"/>
    <mergeCell ref="D11:D13"/>
    <mergeCell ref="C14:C15"/>
    <mergeCell ref="D14:D15"/>
    <mergeCell ref="C16:C18"/>
    <mergeCell ref="D16:D18"/>
    <mergeCell ref="C33:C34"/>
    <mergeCell ref="D33:D34"/>
    <mergeCell ref="C36:C37"/>
    <mergeCell ref="D36:D37"/>
    <mergeCell ref="C19:C21"/>
    <mergeCell ref="D19:D21"/>
    <mergeCell ref="C24:C26"/>
    <mergeCell ref="D24:D26"/>
    <mergeCell ref="C31:C32"/>
    <mergeCell ref="D31:D32"/>
  </mergeCells>
  <phoneticPr fontId="8" type="noConversion"/>
  <conditionalFormatting sqref="G4:G37">
    <cfRule type="cellIs" dxfId="269" priority="2" stopIfTrue="1" operator="greaterThanOrEqual">
      <formula>0.3</formula>
    </cfRule>
    <cfRule type="cellIs" dxfId="268" priority="1" stopIfTrue="1" operator="lessThanOrEqual">
      <formula>-0.3</formula>
    </cfRule>
  </conditionalFormatting>
  <dataValidations count="4">
    <dataValidation type="list" allowBlank="1" showInputMessage="1" showErrorMessage="1" sqref="E34:F34">
      <formula1>$K$34:$M$34</formula1>
    </dataValidation>
    <dataValidation type="list" allowBlank="1" showInputMessage="1" showErrorMessage="1" sqref="E33:F33">
      <formula1>$K$33:$M$33</formula1>
    </dataValidation>
    <dataValidation type="list" allowBlank="1" showInputMessage="1" showErrorMessage="1" sqref="E32:F32">
      <formula1>$K$32:$L$32</formula1>
    </dataValidation>
    <dataValidation type="list" allowBlank="1" showInputMessage="1" showErrorMessage="1" sqref="E31:F31">
      <formula1>$K$31:$L$31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37"/>
  <sheetViews>
    <sheetView zoomScale="70" zoomScaleNormal="70" workbookViewId="0">
      <pane xSplit="2" ySplit="3" topLeftCell="C4" activePane="bottomRight" state="frozen"/>
      <selection pane="topRight" activeCell="C1" sqref="C1"/>
      <selection pane="bottomLeft" activeCell="A4" sqref="A4"/>
      <selection pane="bottomRight" activeCell="I17" sqref="I17"/>
    </sheetView>
  </sheetViews>
  <sheetFormatPr defaultColWidth="9" defaultRowHeight="18.75" outlineLevelCol="1"/>
  <cols>
    <col min="1" max="1" width="4.625" style="32" customWidth="1"/>
    <col min="2" max="2" width="40.375" style="115" customWidth="1"/>
    <col min="3" max="3" width="27.625" style="116" customWidth="1" outlineLevel="1"/>
    <col min="4" max="4" width="24.625" style="116" customWidth="1" outlineLevel="1"/>
    <col min="5" max="5" width="12.875" style="117" customWidth="1"/>
    <col min="6" max="6" width="16.625" style="117" customWidth="1"/>
    <col min="7" max="7" width="12.125" style="117" customWidth="1"/>
    <col min="8" max="8" width="14.25" style="117" customWidth="1"/>
    <col min="9" max="9" width="17.5" style="19" bestFit="1" customWidth="1"/>
    <col min="10" max="10" width="15.125" style="19" customWidth="1"/>
    <col min="11" max="16384" width="9" style="19"/>
  </cols>
  <sheetData>
    <row r="1" spans="1:10" ht="51" customHeight="1">
      <c r="A1" s="148" t="s">
        <v>17</v>
      </c>
      <c r="B1" s="149"/>
      <c r="C1" s="149"/>
      <c r="D1" s="149"/>
      <c r="E1" s="149"/>
      <c r="F1" s="150"/>
      <c r="G1" s="12"/>
      <c r="H1" s="12"/>
    </row>
    <row r="2" spans="1:10" ht="21" customHeight="1">
      <c r="A2" s="109"/>
      <c r="B2" s="110"/>
      <c r="C2" s="75"/>
      <c r="D2" s="75"/>
      <c r="E2" s="76"/>
      <c r="F2" s="76"/>
      <c r="G2" s="12"/>
      <c r="H2" s="12"/>
    </row>
    <row r="3" spans="1:10">
      <c r="A3" s="80" t="s">
        <v>233</v>
      </c>
      <c r="B3" s="81" t="s">
        <v>232</v>
      </c>
      <c r="C3" s="82" t="s">
        <v>308</v>
      </c>
      <c r="D3" s="82" t="s">
        <v>309</v>
      </c>
      <c r="E3" s="84" t="s">
        <v>578</v>
      </c>
      <c r="F3" s="84" t="s">
        <v>580</v>
      </c>
      <c r="G3" s="83" t="s">
        <v>538</v>
      </c>
      <c r="H3" s="83" t="s">
        <v>539</v>
      </c>
      <c r="I3" s="83" t="s">
        <v>540</v>
      </c>
      <c r="J3" s="83" t="s">
        <v>246</v>
      </c>
    </row>
    <row r="4" spans="1:10" ht="37.5">
      <c r="A4" s="14">
        <v>1</v>
      </c>
      <c r="B4" s="111" t="s">
        <v>18</v>
      </c>
      <c r="C4" s="136" t="s">
        <v>310</v>
      </c>
      <c r="D4" s="136" t="s">
        <v>311</v>
      </c>
      <c r="E4" s="112"/>
      <c r="F4" s="112"/>
      <c r="G4" s="18">
        <f t="shared" ref="G4:G21" si="0">IF(AND(E4=0,F4&lt;&gt;0),1,IF(AND(E4=0,F4=0),0,F4/E4-1))</f>
        <v>0</v>
      </c>
      <c r="H4" s="112"/>
      <c r="I4" s="15"/>
      <c r="J4" s="15"/>
    </row>
    <row r="5" spans="1:10" ht="37.5">
      <c r="A5" s="35"/>
      <c r="B5" s="96" t="s">
        <v>19</v>
      </c>
      <c r="C5" s="139"/>
      <c r="D5" s="139"/>
      <c r="E5" s="129">
        <v>13.5</v>
      </c>
      <c r="F5" s="87">
        <v>13.2</v>
      </c>
      <c r="G5" s="18">
        <f t="shared" si="0"/>
        <v>-2.2222222222222254E-2</v>
      </c>
      <c r="H5" s="87"/>
      <c r="I5" s="15" t="s">
        <v>254</v>
      </c>
      <c r="J5" s="15"/>
    </row>
    <row r="6" spans="1:10">
      <c r="A6" s="35"/>
      <c r="B6" s="96" t="s">
        <v>20</v>
      </c>
      <c r="C6" s="137"/>
      <c r="D6" s="137"/>
      <c r="E6" s="129">
        <v>16</v>
      </c>
      <c r="F6" s="87">
        <v>16</v>
      </c>
      <c r="G6" s="18">
        <f t="shared" si="0"/>
        <v>0</v>
      </c>
      <c r="H6" s="87"/>
      <c r="I6" s="15" t="s">
        <v>254</v>
      </c>
      <c r="J6" s="15"/>
    </row>
    <row r="7" spans="1:10" ht="56.25">
      <c r="A7" s="14">
        <v>2</v>
      </c>
      <c r="B7" s="111" t="s">
        <v>21</v>
      </c>
      <c r="C7" s="136" t="s">
        <v>312</v>
      </c>
      <c r="D7" s="136" t="s">
        <v>311</v>
      </c>
      <c r="E7" s="112">
        <v>0.5877</v>
      </c>
      <c r="F7" s="112">
        <v>0.61572052401746713</v>
      </c>
      <c r="G7" s="18">
        <f t="shared" si="0"/>
        <v>4.7678278062731172E-2</v>
      </c>
      <c r="H7" s="87"/>
      <c r="I7" s="15"/>
      <c r="J7" s="15"/>
    </row>
    <row r="8" spans="1:10" ht="37.5">
      <c r="A8" s="35"/>
      <c r="B8" s="96" t="s">
        <v>22</v>
      </c>
      <c r="C8" s="139"/>
      <c r="D8" s="139"/>
      <c r="E8" s="87">
        <v>7.3</v>
      </c>
      <c r="F8" s="87">
        <v>7.6</v>
      </c>
      <c r="G8" s="18">
        <f t="shared" si="0"/>
        <v>4.1095890410958846E-2</v>
      </c>
      <c r="H8" s="112"/>
      <c r="I8" s="15" t="s">
        <v>254</v>
      </c>
      <c r="J8" s="15"/>
    </row>
    <row r="9" spans="1:10" ht="37.5">
      <c r="A9" s="35"/>
      <c r="B9" s="96" t="s">
        <v>23</v>
      </c>
      <c r="C9" s="139"/>
      <c r="D9" s="139"/>
      <c r="E9" s="87">
        <v>6.1</v>
      </c>
      <c r="F9" s="87">
        <v>6.5</v>
      </c>
      <c r="G9" s="18">
        <f t="shared" si="0"/>
        <v>6.5573770491803351E-2</v>
      </c>
      <c r="H9" s="133" t="s">
        <v>587</v>
      </c>
      <c r="I9" s="15" t="s">
        <v>254</v>
      </c>
      <c r="J9" s="15"/>
    </row>
    <row r="10" spans="1:10">
      <c r="A10" s="35"/>
      <c r="B10" s="96" t="s">
        <v>24</v>
      </c>
      <c r="C10" s="137"/>
      <c r="D10" s="137"/>
      <c r="E10" s="87">
        <v>22.8</v>
      </c>
      <c r="F10" s="87">
        <v>22.900000000000002</v>
      </c>
      <c r="G10" s="18">
        <f t="shared" si="0"/>
        <v>4.3859649122808264E-3</v>
      </c>
      <c r="H10" s="87"/>
      <c r="I10" s="15" t="s">
        <v>254</v>
      </c>
      <c r="J10" s="15"/>
    </row>
    <row r="11" spans="1:10" ht="30" customHeight="1">
      <c r="A11" s="14">
        <v>3</v>
      </c>
      <c r="B11" s="111" t="s">
        <v>25</v>
      </c>
      <c r="C11" s="96" t="s">
        <v>313</v>
      </c>
      <c r="D11" s="96" t="s">
        <v>314</v>
      </c>
      <c r="E11" s="87">
        <v>0.251</v>
      </c>
      <c r="F11" s="87">
        <v>0.31859999999999999</v>
      </c>
      <c r="G11" s="18">
        <f t="shared" si="0"/>
        <v>0.26932270916334655</v>
      </c>
      <c r="H11" s="112"/>
      <c r="I11" s="15" t="s">
        <v>254</v>
      </c>
      <c r="J11" s="15"/>
    </row>
    <row r="12" spans="1:10" ht="30" customHeight="1">
      <c r="A12" s="14">
        <v>4</v>
      </c>
      <c r="B12" s="111" t="s">
        <v>26</v>
      </c>
      <c r="C12" s="96" t="s">
        <v>315</v>
      </c>
      <c r="D12" s="96" t="s">
        <v>316</v>
      </c>
      <c r="E12" s="87">
        <v>0.17199999999999999</v>
      </c>
      <c r="F12" s="87">
        <v>0.158</v>
      </c>
      <c r="G12" s="18">
        <f t="shared" si="0"/>
        <v>-8.1395348837209225E-2</v>
      </c>
      <c r="H12" s="87"/>
      <c r="I12" s="15" t="s">
        <v>254</v>
      </c>
      <c r="J12" s="15"/>
    </row>
    <row r="13" spans="1:10" ht="30" customHeight="1">
      <c r="A13" s="14">
        <v>5</v>
      </c>
      <c r="B13" s="111" t="s">
        <v>27</v>
      </c>
      <c r="C13" s="96" t="s">
        <v>317</v>
      </c>
      <c r="D13" s="96" t="s">
        <v>318</v>
      </c>
      <c r="E13" s="87">
        <v>0.14000000000000001</v>
      </c>
      <c r="F13" s="87">
        <v>0.14000000000000001</v>
      </c>
      <c r="G13" s="18">
        <f t="shared" si="0"/>
        <v>0</v>
      </c>
      <c r="H13" s="87"/>
      <c r="I13" s="15" t="s">
        <v>254</v>
      </c>
      <c r="J13" s="132" t="s">
        <v>586</v>
      </c>
    </row>
    <row r="14" spans="1:10" ht="30" customHeight="1">
      <c r="A14" s="14">
        <v>6</v>
      </c>
      <c r="B14" s="111" t="s">
        <v>28</v>
      </c>
      <c r="C14" s="96" t="s">
        <v>319</v>
      </c>
      <c r="D14" s="96" t="s">
        <v>320</v>
      </c>
      <c r="E14" s="87">
        <v>2.97</v>
      </c>
      <c r="F14" s="87">
        <v>2.85</v>
      </c>
      <c r="G14" s="18">
        <f t="shared" si="0"/>
        <v>-4.0404040404040442E-2</v>
      </c>
      <c r="H14" s="87"/>
      <c r="I14" s="15" t="s">
        <v>254</v>
      </c>
      <c r="J14" s="15" t="s">
        <v>585</v>
      </c>
    </row>
    <row r="15" spans="1:10" ht="30" customHeight="1">
      <c r="A15" s="14">
        <v>7</v>
      </c>
      <c r="B15" s="113" t="s">
        <v>504</v>
      </c>
      <c r="C15" s="96" t="s">
        <v>321</v>
      </c>
      <c r="D15" s="96" t="s">
        <v>293</v>
      </c>
      <c r="E15" s="87"/>
      <c r="F15" s="87"/>
      <c r="G15" s="18">
        <f t="shared" si="0"/>
        <v>0</v>
      </c>
      <c r="H15" s="99"/>
      <c r="I15" s="15" t="s">
        <v>256</v>
      </c>
      <c r="J15" s="15"/>
    </row>
    <row r="16" spans="1:10" ht="30" customHeight="1">
      <c r="A16" s="14">
        <v>8</v>
      </c>
      <c r="B16" s="113" t="s">
        <v>505</v>
      </c>
      <c r="C16" s="96" t="s">
        <v>322</v>
      </c>
      <c r="D16" s="96" t="s">
        <v>323</v>
      </c>
      <c r="E16" s="87"/>
      <c r="F16" s="87"/>
      <c r="G16" s="18">
        <f t="shared" si="0"/>
        <v>0</v>
      </c>
      <c r="H16" s="112"/>
      <c r="I16" s="15" t="s">
        <v>492</v>
      </c>
      <c r="J16" s="15"/>
    </row>
    <row r="17" spans="1:10" ht="30" customHeight="1">
      <c r="A17" s="14">
        <v>9</v>
      </c>
      <c r="B17" s="113" t="s">
        <v>506</v>
      </c>
      <c r="C17" s="96" t="s">
        <v>324</v>
      </c>
      <c r="D17" s="96" t="s">
        <v>323</v>
      </c>
      <c r="E17" s="87">
        <v>0</v>
      </c>
      <c r="F17" s="87">
        <v>0</v>
      </c>
      <c r="G17" s="18">
        <f t="shared" si="0"/>
        <v>0</v>
      </c>
      <c r="H17" s="87"/>
      <c r="I17" s="15" t="s">
        <v>254</v>
      </c>
      <c r="J17" s="15"/>
    </row>
    <row r="18" spans="1:10" ht="30" customHeight="1">
      <c r="A18" s="14">
        <v>10</v>
      </c>
      <c r="B18" s="113" t="s">
        <v>507</v>
      </c>
      <c r="C18" s="96" t="s">
        <v>325</v>
      </c>
      <c r="D18" s="96" t="s">
        <v>326</v>
      </c>
      <c r="E18" s="87">
        <v>0</v>
      </c>
      <c r="F18" s="87">
        <v>0</v>
      </c>
      <c r="G18" s="18">
        <f t="shared" si="0"/>
        <v>0</v>
      </c>
      <c r="H18" s="87"/>
      <c r="I18" s="15" t="s">
        <v>254</v>
      </c>
      <c r="J18" s="15" t="s">
        <v>585</v>
      </c>
    </row>
    <row r="19" spans="1:10" ht="30" customHeight="1">
      <c r="A19" s="14">
        <v>11</v>
      </c>
      <c r="B19" s="113" t="s">
        <v>509</v>
      </c>
      <c r="C19" s="136" t="s">
        <v>512</v>
      </c>
      <c r="D19" s="136" t="s">
        <v>327</v>
      </c>
      <c r="E19" s="87"/>
      <c r="F19" s="87"/>
      <c r="G19" s="18">
        <f t="shared" si="0"/>
        <v>0</v>
      </c>
      <c r="H19" s="112"/>
      <c r="I19" s="15" t="s">
        <v>256</v>
      </c>
      <c r="J19" s="15"/>
    </row>
    <row r="20" spans="1:10" ht="30" customHeight="1">
      <c r="A20" s="14">
        <v>12</v>
      </c>
      <c r="B20" s="113" t="s">
        <v>510</v>
      </c>
      <c r="C20" s="137"/>
      <c r="D20" s="137"/>
      <c r="E20" s="87"/>
      <c r="F20" s="87"/>
      <c r="G20" s="18">
        <f t="shared" si="0"/>
        <v>0</v>
      </c>
      <c r="H20" s="92"/>
      <c r="I20" s="15" t="s">
        <v>256</v>
      </c>
      <c r="J20" s="15"/>
    </row>
    <row r="21" spans="1:10" ht="30" customHeight="1" thickBot="1">
      <c r="A21" s="14">
        <v>13</v>
      </c>
      <c r="B21" s="114" t="s">
        <v>511</v>
      </c>
      <c r="C21" s="96" t="s">
        <v>328</v>
      </c>
      <c r="D21" s="96" t="s">
        <v>329</v>
      </c>
      <c r="E21" s="87">
        <v>0</v>
      </c>
      <c r="F21" s="87">
        <v>0</v>
      </c>
      <c r="G21" s="18">
        <f t="shared" si="0"/>
        <v>0</v>
      </c>
      <c r="H21" s="92"/>
      <c r="I21" s="15" t="s">
        <v>254</v>
      </c>
      <c r="J21" s="15"/>
    </row>
    <row r="22" spans="1:10">
      <c r="G22" s="19"/>
      <c r="H22" s="19"/>
    </row>
    <row r="23" spans="1:10">
      <c r="G23" s="19"/>
      <c r="H23" s="19"/>
    </row>
    <row r="24" spans="1:10">
      <c r="G24" s="19"/>
      <c r="H24" s="19"/>
    </row>
    <row r="25" spans="1:10">
      <c r="G25" s="19"/>
      <c r="H25" s="19"/>
    </row>
    <row r="26" spans="1:10">
      <c r="G26" s="19"/>
      <c r="H26" s="19"/>
    </row>
    <row r="27" spans="1:10">
      <c r="G27" s="19"/>
      <c r="H27" s="19"/>
    </row>
    <row r="28" spans="1:10">
      <c r="G28" s="19"/>
      <c r="H28" s="19"/>
    </row>
    <row r="29" spans="1:10">
      <c r="G29" s="19"/>
      <c r="H29" s="19"/>
    </row>
    <row r="30" spans="1:10">
      <c r="G30" s="19"/>
      <c r="H30" s="19"/>
    </row>
    <row r="31" spans="1:10">
      <c r="G31" s="19"/>
      <c r="H31" s="19"/>
    </row>
    <row r="32" spans="1:10">
      <c r="G32" s="19"/>
      <c r="H32" s="19"/>
    </row>
    <row r="33" spans="7:8">
      <c r="G33" s="19"/>
      <c r="H33" s="19"/>
    </row>
    <row r="34" spans="7:8">
      <c r="G34" s="19"/>
      <c r="H34" s="19"/>
    </row>
    <row r="35" spans="7:8">
      <c r="G35" s="19"/>
      <c r="H35" s="19"/>
    </row>
    <row r="36" spans="7:8">
      <c r="G36" s="19"/>
      <c r="H36" s="19"/>
    </row>
    <row r="37" spans="7:8">
      <c r="G37" s="19"/>
      <c r="H37" s="19"/>
    </row>
  </sheetData>
  <mergeCells count="7">
    <mergeCell ref="C19:C20"/>
    <mergeCell ref="D19:D20"/>
    <mergeCell ref="A1:F1"/>
    <mergeCell ref="C4:C6"/>
    <mergeCell ref="D4:D6"/>
    <mergeCell ref="C7:C10"/>
    <mergeCell ref="D7:D10"/>
  </mergeCells>
  <phoneticPr fontId="8" type="noConversion"/>
  <conditionalFormatting sqref="G4:G21">
    <cfRule type="cellIs" dxfId="267" priority="3" stopIfTrue="1" operator="lessThanOrEqual">
      <formula>-0.3</formula>
    </cfRule>
    <cfRule type="cellIs" dxfId="266" priority="4" stopIfTrue="1" operator="greaterThanOrEqual">
      <formula>0.3</formula>
    </cfRule>
  </conditionalFormatting>
  <conditionalFormatting sqref="G4:G21">
    <cfRule type="cellIs" dxfId="265" priority="1" stopIfTrue="1" operator="lessThanOrEqual">
      <formula>-0.3</formula>
    </cfRule>
    <cfRule type="cellIs" dxfId="264" priority="2" stopIfTrue="1" operator="greaterThanOrEqual">
      <formula>0.3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62"/>
  <sheetViews>
    <sheetView showFormulas="1" zoomScale="55" zoomScaleNormal="55" workbookViewId="0">
      <pane xSplit="2" ySplit="3" topLeftCell="C34" activePane="bottomRight" state="frozen"/>
      <selection pane="topRight" activeCell="C1" sqref="C1"/>
      <selection pane="bottomLeft" activeCell="A4" sqref="A4"/>
      <selection pane="bottomRight" activeCell="J35" sqref="A35:J35"/>
    </sheetView>
  </sheetViews>
  <sheetFormatPr defaultColWidth="9" defaultRowHeight="18.75" outlineLevelCol="1"/>
  <cols>
    <col min="1" max="1" width="3.5" style="32" bestFit="1" customWidth="1"/>
    <col min="2" max="2" width="35.125" style="19" bestFit="1" customWidth="1"/>
    <col min="3" max="3" width="15.125" style="19" customWidth="1" outlineLevel="1"/>
    <col min="4" max="4" width="11.125" style="19" customWidth="1" outlineLevel="1"/>
    <col min="5" max="5" width="10.625" style="45" bestFit="1" customWidth="1"/>
    <col min="6" max="6" width="10.625" style="45" bestFit="1" customWidth="1" collapsed="1"/>
    <col min="7" max="7" width="4.125" style="45" customWidth="1"/>
    <col min="8" max="8" width="7.625" style="45" customWidth="1"/>
    <col min="9" max="9" width="8.875" style="45" bestFit="1" customWidth="1"/>
    <col min="10" max="10" width="12.375" style="45" customWidth="1"/>
    <col min="11" max="11" width="104.5" style="19" customWidth="1"/>
    <col min="12" max="12" width="113.5" style="19" bestFit="1" customWidth="1"/>
    <col min="13" max="13" width="78.5" style="19" bestFit="1" customWidth="1"/>
    <col min="14" max="14" width="20.25" style="19" bestFit="1" customWidth="1"/>
    <col min="15" max="16384" width="9" style="19"/>
  </cols>
  <sheetData>
    <row r="1" spans="1:13">
      <c r="A1" s="154" t="s">
        <v>29</v>
      </c>
      <c r="B1" s="154"/>
      <c r="C1" s="154"/>
      <c r="D1" s="10"/>
      <c r="E1" s="10"/>
      <c r="F1" s="107"/>
      <c r="G1" s="12"/>
      <c r="H1" s="12"/>
      <c r="I1" s="12"/>
      <c r="J1" s="12"/>
    </row>
    <row r="2" spans="1:13">
      <c r="A2" s="10"/>
      <c r="B2" s="10"/>
      <c r="C2" s="10"/>
      <c r="D2" s="10"/>
      <c r="E2" s="12"/>
      <c r="F2" s="11"/>
      <c r="G2" s="12"/>
      <c r="H2" s="12"/>
      <c r="I2" s="12"/>
      <c r="J2" s="12"/>
    </row>
    <row r="3" spans="1:13" ht="75">
      <c r="A3" s="80" t="s">
        <v>556</v>
      </c>
      <c r="B3" s="103" t="s">
        <v>570</v>
      </c>
      <c r="C3" s="82" t="s">
        <v>308</v>
      </c>
      <c r="D3" s="82" t="s">
        <v>309</v>
      </c>
      <c r="E3" s="101" t="s">
        <v>577</v>
      </c>
      <c r="F3" s="84" t="s">
        <v>578</v>
      </c>
      <c r="G3" s="83" t="s">
        <v>571</v>
      </c>
      <c r="H3" s="83" t="s">
        <v>572</v>
      </c>
      <c r="I3" s="83" t="s">
        <v>540</v>
      </c>
      <c r="J3" s="83" t="s">
        <v>573</v>
      </c>
    </row>
    <row r="4" spans="1:13" ht="34.5" customHeight="1">
      <c r="A4" s="14">
        <v>1</v>
      </c>
      <c r="B4" s="108" t="s">
        <v>30</v>
      </c>
      <c r="C4" s="41" t="s">
        <v>330</v>
      </c>
      <c r="D4" s="41" t="s">
        <v>331</v>
      </c>
      <c r="E4" s="37"/>
      <c r="F4" s="37"/>
      <c r="G4" s="18"/>
      <c r="H4" s="37"/>
      <c r="I4" s="15" t="s">
        <v>260</v>
      </c>
      <c r="J4" s="30"/>
    </row>
    <row r="5" spans="1:13" ht="21" customHeight="1">
      <c r="A5" s="14">
        <v>2</v>
      </c>
      <c r="B5" s="108" t="s">
        <v>31</v>
      </c>
      <c r="C5" s="41" t="s">
        <v>332</v>
      </c>
      <c r="D5" s="41" t="s">
        <v>333</v>
      </c>
      <c r="E5" s="16"/>
      <c r="F5" s="16"/>
      <c r="G5" s="18"/>
      <c r="H5" s="16"/>
      <c r="I5" s="15" t="s">
        <v>260</v>
      </c>
      <c r="J5" s="30"/>
      <c r="K5" s="19" t="s">
        <v>32</v>
      </c>
      <c r="L5" s="19" t="s">
        <v>33</v>
      </c>
    </row>
    <row r="6" spans="1:13" ht="30" customHeight="1">
      <c r="A6" s="14">
        <v>3</v>
      </c>
      <c r="B6" s="31" t="s">
        <v>34</v>
      </c>
      <c r="C6" s="41" t="s">
        <v>334</v>
      </c>
      <c r="D6" s="41" t="s">
        <v>335</v>
      </c>
      <c r="E6" s="37"/>
      <c r="F6" s="37"/>
      <c r="G6" s="18"/>
      <c r="H6" s="37"/>
      <c r="I6" s="15" t="s">
        <v>260</v>
      </c>
      <c r="J6" s="30"/>
    </row>
    <row r="7" spans="1:13">
      <c r="A7" s="14">
        <v>4</v>
      </c>
      <c r="B7" s="31" t="s">
        <v>35</v>
      </c>
      <c r="C7" s="151" t="s">
        <v>336</v>
      </c>
      <c r="D7" s="151" t="s">
        <v>337</v>
      </c>
      <c r="E7" s="16"/>
      <c r="F7" s="16"/>
      <c r="G7" s="18"/>
      <c r="H7" s="16"/>
      <c r="I7" s="15" t="s">
        <v>260</v>
      </c>
      <c r="J7" s="30"/>
      <c r="K7" s="19" t="s">
        <v>36</v>
      </c>
      <c r="L7" s="19" t="s">
        <v>37</v>
      </c>
      <c r="M7" s="19" t="s">
        <v>38</v>
      </c>
    </row>
    <row r="8" spans="1:13">
      <c r="A8" s="14">
        <v>5</v>
      </c>
      <c r="B8" s="31" t="s">
        <v>39</v>
      </c>
      <c r="C8" s="152"/>
      <c r="D8" s="152"/>
      <c r="E8" s="16"/>
      <c r="F8" s="16"/>
      <c r="G8" s="18"/>
      <c r="H8" s="16"/>
      <c r="I8" s="15" t="s">
        <v>260</v>
      </c>
      <c r="J8" s="30"/>
      <c r="K8" s="19" t="s">
        <v>40</v>
      </c>
      <c r="L8" s="19" t="s">
        <v>41</v>
      </c>
      <c r="M8" s="19" t="s">
        <v>38</v>
      </c>
    </row>
    <row r="9" spans="1:13">
      <c r="A9" s="14">
        <v>6</v>
      </c>
      <c r="B9" s="31" t="s">
        <v>42</v>
      </c>
      <c r="C9" s="151" t="s">
        <v>338</v>
      </c>
      <c r="D9" s="151" t="s">
        <v>339</v>
      </c>
      <c r="E9" s="37"/>
      <c r="F9" s="37"/>
      <c r="G9" s="18"/>
      <c r="H9" s="37"/>
      <c r="I9" s="15"/>
      <c r="J9" s="30"/>
    </row>
    <row r="10" spans="1:13">
      <c r="A10" s="35">
        <v>6.1</v>
      </c>
      <c r="B10" s="104" t="s">
        <v>43</v>
      </c>
      <c r="C10" s="153"/>
      <c r="D10" s="153"/>
      <c r="E10" s="37"/>
      <c r="F10" s="37"/>
      <c r="G10" s="18"/>
      <c r="H10" s="37"/>
      <c r="I10" s="15" t="s">
        <v>260</v>
      </c>
      <c r="J10" s="30"/>
    </row>
    <row r="11" spans="1:13">
      <c r="A11" s="35">
        <v>6.2</v>
      </c>
      <c r="B11" s="104" t="s">
        <v>44</v>
      </c>
      <c r="C11" s="152"/>
      <c r="D11" s="152"/>
      <c r="E11" s="37"/>
      <c r="F11" s="37"/>
      <c r="G11" s="18"/>
      <c r="H11" s="37"/>
      <c r="I11" s="15" t="s">
        <v>260</v>
      </c>
      <c r="J11" s="30"/>
    </row>
    <row r="12" spans="1:13">
      <c r="A12" s="14">
        <v>7</v>
      </c>
      <c r="B12" s="31" t="s">
        <v>45</v>
      </c>
      <c r="C12" s="151" t="s">
        <v>340</v>
      </c>
      <c r="D12" s="151" t="s">
        <v>341</v>
      </c>
      <c r="E12" s="40"/>
      <c r="F12" s="40"/>
      <c r="G12" s="18"/>
      <c r="H12" s="40"/>
      <c r="I12" s="15"/>
      <c r="J12" s="30"/>
    </row>
    <row r="13" spans="1:13">
      <c r="A13" s="35">
        <v>7.1</v>
      </c>
      <c r="B13" s="104" t="s">
        <v>46</v>
      </c>
      <c r="C13" s="153"/>
      <c r="D13" s="153"/>
      <c r="E13" s="37"/>
      <c r="F13" s="37"/>
      <c r="G13" s="18"/>
      <c r="H13" s="37"/>
      <c r="I13" s="15" t="s">
        <v>260</v>
      </c>
      <c r="J13" s="30"/>
    </row>
    <row r="14" spans="1:13">
      <c r="A14" s="35">
        <v>7.2</v>
      </c>
      <c r="B14" s="104" t="s">
        <v>47</v>
      </c>
      <c r="C14" s="153"/>
      <c r="D14" s="153"/>
      <c r="E14" s="37"/>
      <c r="F14" s="37"/>
      <c r="G14" s="18"/>
      <c r="H14" s="37"/>
      <c r="I14" s="15" t="s">
        <v>260</v>
      </c>
      <c r="J14" s="30"/>
    </row>
    <row r="15" spans="1:13">
      <c r="A15" s="35">
        <v>7.3</v>
      </c>
      <c r="B15" s="104" t="s">
        <v>48</v>
      </c>
      <c r="C15" s="152"/>
      <c r="D15" s="152"/>
      <c r="E15" s="37"/>
      <c r="F15" s="37"/>
      <c r="G15" s="18"/>
      <c r="H15" s="37"/>
      <c r="I15" s="15" t="s">
        <v>260</v>
      </c>
      <c r="J15" s="30"/>
    </row>
    <row r="16" spans="1:13">
      <c r="A16" s="14">
        <v>8</v>
      </c>
      <c r="B16" s="31" t="s">
        <v>49</v>
      </c>
      <c r="C16" s="151" t="s">
        <v>342</v>
      </c>
      <c r="D16" s="151" t="s">
        <v>343</v>
      </c>
      <c r="E16" s="37"/>
      <c r="F16" s="37"/>
      <c r="G16" s="18"/>
      <c r="H16" s="37"/>
      <c r="I16" s="15" t="s">
        <v>260</v>
      </c>
      <c r="J16" s="30"/>
    </row>
    <row r="17" spans="1:14">
      <c r="A17" s="14">
        <v>9</v>
      </c>
      <c r="B17" s="31" t="s">
        <v>50</v>
      </c>
      <c r="C17" s="152"/>
      <c r="D17" s="152"/>
      <c r="E17" s="37"/>
      <c r="F17" s="37"/>
      <c r="G17" s="18"/>
      <c r="H17" s="37"/>
      <c r="I17" s="15" t="s">
        <v>260</v>
      </c>
      <c r="J17" s="30"/>
    </row>
    <row r="18" spans="1:14">
      <c r="A18" s="14">
        <v>10</v>
      </c>
      <c r="B18" s="31" t="s">
        <v>51</v>
      </c>
      <c r="C18" s="151" t="s">
        <v>574</v>
      </c>
      <c r="D18" s="151" t="s">
        <v>344</v>
      </c>
      <c r="E18" s="37"/>
      <c r="F18" s="37"/>
      <c r="G18" s="18"/>
      <c r="H18" s="37"/>
      <c r="I18" s="15"/>
      <c r="J18" s="30"/>
    </row>
    <row r="19" spans="1:14">
      <c r="A19" s="35">
        <v>10.1</v>
      </c>
      <c r="B19" s="104" t="s">
        <v>52</v>
      </c>
      <c r="C19" s="153"/>
      <c r="D19" s="153"/>
      <c r="E19" s="37"/>
      <c r="F19" s="37"/>
      <c r="G19" s="18"/>
      <c r="H19" s="37"/>
      <c r="I19" s="15" t="s">
        <v>260</v>
      </c>
      <c r="J19" s="30"/>
    </row>
    <row r="20" spans="1:14">
      <c r="A20" s="35">
        <v>10.199999999999999</v>
      </c>
      <c r="B20" s="104" t="s">
        <v>53</v>
      </c>
      <c r="C20" s="152"/>
      <c r="D20" s="152"/>
      <c r="E20" s="37"/>
      <c r="F20" s="37"/>
      <c r="G20" s="18"/>
      <c r="H20" s="37"/>
      <c r="I20" s="15" t="s">
        <v>260</v>
      </c>
      <c r="J20" s="30"/>
    </row>
    <row r="21" spans="1:14">
      <c r="A21" s="14">
        <v>11</v>
      </c>
      <c r="B21" s="31" t="s">
        <v>54</v>
      </c>
      <c r="C21" s="151" t="s">
        <v>345</v>
      </c>
      <c r="D21" s="151" t="s">
        <v>346</v>
      </c>
      <c r="E21" s="16"/>
      <c r="F21" s="16"/>
      <c r="G21" s="18"/>
      <c r="H21" s="16"/>
      <c r="I21" s="15" t="s">
        <v>260</v>
      </c>
      <c r="J21" s="30"/>
      <c r="K21" s="19" t="s">
        <v>55</v>
      </c>
      <c r="L21" s="19" t="s">
        <v>56</v>
      </c>
      <c r="M21" s="19" t="s">
        <v>38</v>
      </c>
    </row>
    <row r="22" spans="1:14">
      <c r="A22" s="14">
        <v>12</v>
      </c>
      <c r="B22" s="31" t="s">
        <v>57</v>
      </c>
      <c r="C22" s="152"/>
      <c r="D22" s="152"/>
      <c r="E22" s="93"/>
      <c r="F22" s="93"/>
      <c r="G22" s="18"/>
      <c r="H22" s="93"/>
      <c r="I22" s="15" t="s">
        <v>260</v>
      </c>
      <c r="J22" s="30"/>
      <c r="K22" s="19" t="s">
        <v>58</v>
      </c>
      <c r="L22" s="19" t="s">
        <v>59</v>
      </c>
      <c r="M22" s="19" t="s">
        <v>38</v>
      </c>
    </row>
    <row r="23" spans="1:14">
      <c r="A23" s="14">
        <v>13</v>
      </c>
      <c r="B23" s="31" t="s">
        <v>60</v>
      </c>
      <c r="C23" s="151" t="s">
        <v>347</v>
      </c>
      <c r="D23" s="151" t="s">
        <v>348</v>
      </c>
      <c r="E23" s="16"/>
      <c r="F23" s="16"/>
      <c r="G23" s="18"/>
      <c r="H23" s="16"/>
      <c r="I23" s="15" t="s">
        <v>260</v>
      </c>
      <c r="J23" s="30"/>
      <c r="K23" s="19" t="s">
        <v>61</v>
      </c>
      <c r="L23" s="19" t="s">
        <v>62</v>
      </c>
      <c r="M23" s="19" t="s">
        <v>38</v>
      </c>
    </row>
    <row r="24" spans="1:14">
      <c r="A24" s="14">
        <v>14</v>
      </c>
      <c r="B24" s="31" t="s">
        <v>63</v>
      </c>
      <c r="C24" s="152"/>
      <c r="D24" s="152"/>
      <c r="E24" s="93"/>
      <c r="F24" s="93"/>
      <c r="G24" s="18"/>
      <c r="H24" s="93"/>
      <c r="I24" s="15" t="s">
        <v>260</v>
      </c>
      <c r="J24" s="105"/>
      <c r="K24" s="19" t="s">
        <v>58</v>
      </c>
      <c r="L24" s="19" t="s">
        <v>64</v>
      </c>
      <c r="M24" s="19" t="s">
        <v>38</v>
      </c>
    </row>
    <row r="25" spans="1:14">
      <c r="A25" s="14">
        <v>15</v>
      </c>
      <c r="B25" s="31" t="s">
        <v>575</v>
      </c>
      <c r="C25" s="151" t="s">
        <v>349</v>
      </c>
      <c r="D25" s="151" t="s">
        <v>350</v>
      </c>
      <c r="E25" s="16"/>
      <c r="F25" s="16"/>
      <c r="G25" s="18"/>
      <c r="H25" s="16"/>
      <c r="I25" s="15" t="s">
        <v>260</v>
      </c>
      <c r="J25" s="30"/>
      <c r="K25" s="19" t="s">
        <v>65</v>
      </c>
      <c r="L25" s="19" t="s">
        <v>66</v>
      </c>
      <c r="M25" s="19" t="s">
        <v>38</v>
      </c>
    </row>
    <row r="26" spans="1:14">
      <c r="A26" s="14">
        <v>16</v>
      </c>
      <c r="B26" s="31" t="s">
        <v>576</v>
      </c>
      <c r="C26" s="152"/>
      <c r="D26" s="152"/>
      <c r="E26" s="16"/>
      <c r="F26" s="16"/>
      <c r="G26" s="18"/>
      <c r="H26" s="16"/>
      <c r="I26" s="15" t="s">
        <v>260</v>
      </c>
      <c r="J26" s="30"/>
      <c r="K26" s="19" t="s">
        <v>58</v>
      </c>
      <c r="L26" s="19" t="s">
        <v>59</v>
      </c>
      <c r="M26" s="19" t="s">
        <v>38</v>
      </c>
    </row>
    <row r="27" spans="1:14" ht="98.25" customHeight="1">
      <c r="A27" s="14">
        <v>17</v>
      </c>
      <c r="B27" s="31" t="s">
        <v>67</v>
      </c>
      <c r="C27" s="41" t="s">
        <v>351</v>
      </c>
      <c r="D27" s="41" t="s">
        <v>352</v>
      </c>
      <c r="E27" s="16"/>
      <c r="F27" s="16"/>
      <c r="G27" s="18"/>
      <c r="H27" s="16"/>
      <c r="I27" s="15" t="s">
        <v>260</v>
      </c>
      <c r="J27" s="30"/>
      <c r="K27" s="19" t="s">
        <v>68</v>
      </c>
      <c r="L27" s="19" t="s">
        <v>69</v>
      </c>
    </row>
    <row r="28" spans="1:14" ht="68.25" customHeight="1">
      <c r="A28" s="14">
        <v>18</v>
      </c>
      <c r="B28" s="31" t="s">
        <v>70</v>
      </c>
      <c r="C28" s="41" t="s">
        <v>353</v>
      </c>
      <c r="D28" s="41" t="s">
        <v>354</v>
      </c>
      <c r="E28" s="16"/>
      <c r="F28" s="16"/>
      <c r="G28" s="18"/>
      <c r="H28" s="16"/>
      <c r="I28" s="15" t="s">
        <v>260</v>
      </c>
      <c r="J28" s="30"/>
      <c r="K28" s="19" t="s">
        <v>71</v>
      </c>
      <c r="L28" s="19" t="s">
        <v>72</v>
      </c>
      <c r="M28" s="19" t="s">
        <v>73</v>
      </c>
    </row>
    <row r="29" spans="1:14" ht="18" customHeight="1">
      <c r="A29" s="14">
        <v>19</v>
      </c>
      <c r="B29" s="31" t="s">
        <v>74</v>
      </c>
      <c r="C29" s="41" t="s">
        <v>355</v>
      </c>
      <c r="D29" s="41" t="s">
        <v>356</v>
      </c>
      <c r="E29" s="16"/>
      <c r="F29" s="16"/>
      <c r="G29" s="18"/>
      <c r="H29" s="16"/>
      <c r="I29" s="15" t="s">
        <v>260</v>
      </c>
      <c r="J29" s="30"/>
      <c r="K29" s="19" t="s">
        <v>75</v>
      </c>
      <c r="L29" s="19" t="s">
        <v>76</v>
      </c>
      <c r="M29" s="19" t="s">
        <v>73</v>
      </c>
    </row>
    <row r="30" spans="1:14" ht="375">
      <c r="A30" s="14">
        <v>20</v>
      </c>
      <c r="B30" s="31" t="s">
        <v>77</v>
      </c>
      <c r="C30" s="41" t="s">
        <v>357</v>
      </c>
      <c r="D30" s="41" t="s">
        <v>358</v>
      </c>
      <c r="E30" s="16"/>
      <c r="F30" s="16"/>
      <c r="G30" s="18"/>
      <c r="H30" s="16"/>
      <c r="I30" s="15" t="s">
        <v>260</v>
      </c>
      <c r="J30" s="30"/>
      <c r="K30" s="19" t="s">
        <v>78</v>
      </c>
      <c r="L30" s="19" t="s">
        <v>79</v>
      </c>
      <c r="M30" s="19" t="s">
        <v>80</v>
      </c>
      <c r="N30" s="19" t="s">
        <v>81</v>
      </c>
    </row>
    <row r="31" spans="1:14" ht="281.25">
      <c r="A31" s="14">
        <v>21</v>
      </c>
      <c r="B31" s="31" t="s">
        <v>82</v>
      </c>
      <c r="C31" s="41" t="s">
        <v>359</v>
      </c>
      <c r="D31" s="41" t="s">
        <v>360</v>
      </c>
      <c r="E31" s="16"/>
      <c r="F31" s="16"/>
      <c r="G31" s="18"/>
      <c r="H31" s="16"/>
      <c r="I31" s="15" t="s">
        <v>260</v>
      </c>
      <c r="J31" s="30"/>
      <c r="K31" s="19" t="s">
        <v>83</v>
      </c>
      <c r="L31" s="19" t="s">
        <v>84</v>
      </c>
    </row>
    <row r="32" spans="1:14">
      <c r="A32" s="14">
        <v>22</v>
      </c>
      <c r="B32" s="31" t="s">
        <v>85</v>
      </c>
      <c r="C32" s="151" t="s">
        <v>361</v>
      </c>
      <c r="D32" s="151" t="s">
        <v>362</v>
      </c>
      <c r="E32" s="16"/>
      <c r="F32" s="16"/>
      <c r="G32" s="18"/>
      <c r="H32" s="16"/>
      <c r="I32" s="15" t="s">
        <v>260</v>
      </c>
      <c r="J32" s="30"/>
      <c r="K32" s="19" t="s">
        <v>86</v>
      </c>
      <c r="L32" s="19" t="s">
        <v>87</v>
      </c>
      <c r="M32" s="19" t="s">
        <v>38</v>
      </c>
    </row>
    <row r="33" spans="1:14">
      <c r="A33" s="14">
        <v>23</v>
      </c>
      <c r="B33" s="31" t="s">
        <v>88</v>
      </c>
      <c r="C33" s="152"/>
      <c r="D33" s="152"/>
      <c r="E33" s="16"/>
      <c r="F33" s="16"/>
      <c r="G33" s="18"/>
      <c r="H33" s="16"/>
      <c r="I33" s="15" t="s">
        <v>260</v>
      </c>
      <c r="J33" s="30"/>
      <c r="K33" s="19" t="s">
        <v>58</v>
      </c>
      <c r="L33" s="19" t="s">
        <v>59</v>
      </c>
      <c r="M33" s="19" t="s">
        <v>38</v>
      </c>
    </row>
    <row r="34" spans="1:14" ht="225">
      <c r="A34" s="14">
        <v>24</v>
      </c>
      <c r="B34" s="31" t="s">
        <v>89</v>
      </c>
      <c r="C34" s="42" t="s">
        <v>363</v>
      </c>
      <c r="D34" s="42" t="s">
        <v>364</v>
      </c>
      <c r="E34" s="16"/>
      <c r="F34" s="16"/>
      <c r="G34" s="18"/>
      <c r="H34" s="16"/>
      <c r="I34" s="15" t="s">
        <v>260</v>
      </c>
      <c r="J34" s="30"/>
      <c r="K34" s="19" t="s">
        <v>90</v>
      </c>
      <c r="L34" s="19" t="s">
        <v>91</v>
      </c>
      <c r="M34" s="19" t="s">
        <v>92</v>
      </c>
    </row>
    <row r="35" spans="1:14" ht="337.5">
      <c r="A35" s="14">
        <v>25</v>
      </c>
      <c r="B35" s="31" t="s">
        <v>93</v>
      </c>
      <c r="C35" s="41" t="s">
        <v>365</v>
      </c>
      <c r="D35" s="41" t="s">
        <v>366</v>
      </c>
      <c r="E35" s="16"/>
      <c r="F35" s="16"/>
      <c r="G35" s="18"/>
      <c r="H35" s="16"/>
      <c r="I35" s="15" t="s">
        <v>260</v>
      </c>
      <c r="J35" s="30"/>
      <c r="K35" s="19" t="s">
        <v>94</v>
      </c>
      <c r="L35" s="19" t="s">
        <v>95</v>
      </c>
    </row>
    <row r="36" spans="1:14">
      <c r="A36" s="14">
        <v>26</v>
      </c>
      <c r="B36" s="31" t="s">
        <v>96</v>
      </c>
      <c r="C36" s="151" t="s">
        <v>367</v>
      </c>
      <c r="D36" s="151" t="s">
        <v>368</v>
      </c>
      <c r="E36" s="16"/>
      <c r="F36" s="16"/>
      <c r="G36" s="18"/>
      <c r="H36" s="16"/>
      <c r="I36" s="15" t="s">
        <v>260</v>
      </c>
      <c r="J36" s="30"/>
      <c r="K36" s="19" t="s">
        <v>97</v>
      </c>
      <c r="L36" s="19" t="s">
        <v>98</v>
      </c>
      <c r="M36" s="19" t="s">
        <v>38</v>
      </c>
    </row>
    <row r="37" spans="1:14">
      <c r="A37" s="14">
        <v>27</v>
      </c>
      <c r="B37" s="31" t="s">
        <v>99</v>
      </c>
      <c r="C37" s="152"/>
      <c r="D37" s="152"/>
      <c r="E37" s="16"/>
      <c r="F37" s="16"/>
      <c r="G37" s="18"/>
      <c r="H37" s="16"/>
      <c r="I37" s="15" t="s">
        <v>260</v>
      </c>
      <c r="J37" s="30"/>
      <c r="K37" s="19" t="s">
        <v>58</v>
      </c>
      <c r="L37" s="19" t="s">
        <v>59</v>
      </c>
      <c r="M37" s="19" t="s">
        <v>38</v>
      </c>
    </row>
    <row r="38" spans="1:14">
      <c r="A38" s="14">
        <v>28</v>
      </c>
      <c r="B38" s="31" t="s">
        <v>100</v>
      </c>
      <c r="C38" s="151" t="s">
        <v>369</v>
      </c>
      <c r="D38" s="151" t="s">
        <v>370</v>
      </c>
      <c r="E38" s="16"/>
      <c r="F38" s="16"/>
      <c r="G38" s="18"/>
      <c r="H38" s="16"/>
      <c r="I38" s="15" t="s">
        <v>260</v>
      </c>
      <c r="J38" s="30"/>
      <c r="K38" s="19" t="s">
        <v>101</v>
      </c>
      <c r="L38" s="19" t="s">
        <v>102</v>
      </c>
      <c r="M38" s="19" t="s">
        <v>38</v>
      </c>
    </row>
    <row r="39" spans="1:14">
      <c r="A39" s="14">
        <v>29</v>
      </c>
      <c r="B39" s="31" t="s">
        <v>103</v>
      </c>
      <c r="C39" s="152"/>
      <c r="D39" s="152"/>
      <c r="E39" s="16"/>
      <c r="F39" s="16"/>
      <c r="G39" s="18"/>
      <c r="H39" s="16"/>
      <c r="I39" s="15" t="s">
        <v>260</v>
      </c>
      <c r="J39" s="30"/>
      <c r="K39" s="19" t="s">
        <v>58</v>
      </c>
      <c r="L39" s="19" t="s">
        <v>59</v>
      </c>
      <c r="M39" s="19" t="s">
        <v>38</v>
      </c>
    </row>
    <row r="40" spans="1:14">
      <c r="A40" s="14">
        <v>30</v>
      </c>
      <c r="B40" s="31" t="s">
        <v>104</v>
      </c>
      <c r="C40" s="151" t="s">
        <v>371</v>
      </c>
      <c r="D40" s="151" t="s">
        <v>372</v>
      </c>
      <c r="E40" s="16"/>
      <c r="F40" s="16"/>
      <c r="G40" s="18"/>
      <c r="H40" s="16"/>
      <c r="I40" s="15" t="s">
        <v>260</v>
      </c>
      <c r="J40" s="30"/>
      <c r="K40" s="19" t="s">
        <v>105</v>
      </c>
      <c r="L40" s="19" t="s">
        <v>106</v>
      </c>
      <c r="M40" s="19" t="s">
        <v>107</v>
      </c>
      <c r="N40" s="19" t="s">
        <v>108</v>
      </c>
    </row>
    <row r="41" spans="1:14">
      <c r="A41" s="14">
        <v>31</v>
      </c>
      <c r="B41" s="31" t="s">
        <v>109</v>
      </c>
      <c r="C41" s="152"/>
      <c r="D41" s="152"/>
      <c r="E41" s="16"/>
      <c r="F41" s="16"/>
      <c r="G41" s="18"/>
      <c r="H41" s="16"/>
      <c r="I41" s="15" t="s">
        <v>260</v>
      </c>
      <c r="J41" s="30"/>
      <c r="K41" s="19" t="s">
        <v>58</v>
      </c>
      <c r="L41" s="19" t="s">
        <v>59</v>
      </c>
      <c r="M41" s="19" t="s">
        <v>38</v>
      </c>
    </row>
    <row r="42" spans="1:14" ht="409.5">
      <c r="A42" s="14">
        <v>32</v>
      </c>
      <c r="B42" s="31" t="s">
        <v>110</v>
      </c>
      <c r="C42" s="41" t="s">
        <v>373</v>
      </c>
      <c r="D42" s="41" t="s">
        <v>374</v>
      </c>
      <c r="E42" s="106"/>
      <c r="F42" s="106"/>
      <c r="G42" s="18"/>
      <c r="H42" s="106"/>
      <c r="I42" s="15" t="s">
        <v>260</v>
      </c>
      <c r="J42" s="30"/>
    </row>
    <row r="43" spans="1:14">
      <c r="A43" s="14">
        <v>33</v>
      </c>
      <c r="B43" s="31" t="s">
        <v>111</v>
      </c>
      <c r="C43" s="151" t="s">
        <v>375</v>
      </c>
      <c r="D43" s="151" t="s">
        <v>376</v>
      </c>
      <c r="E43" s="16"/>
      <c r="F43" s="16"/>
      <c r="G43" s="18"/>
      <c r="H43" s="16"/>
      <c r="I43" s="15" t="s">
        <v>260</v>
      </c>
      <c r="J43" s="30"/>
      <c r="K43" s="19" t="s">
        <v>112</v>
      </c>
      <c r="L43" s="19" t="s">
        <v>113</v>
      </c>
      <c r="M43" s="19" t="s">
        <v>107</v>
      </c>
      <c r="N43" s="19" t="s">
        <v>108</v>
      </c>
    </row>
    <row r="44" spans="1:14">
      <c r="A44" s="14">
        <v>34</v>
      </c>
      <c r="B44" s="31" t="s">
        <v>114</v>
      </c>
      <c r="C44" s="152"/>
      <c r="D44" s="152"/>
      <c r="E44" s="16"/>
      <c r="F44" s="16"/>
      <c r="G44" s="18"/>
      <c r="H44" s="16"/>
      <c r="I44" s="15" t="s">
        <v>260</v>
      </c>
      <c r="J44" s="30"/>
      <c r="K44" s="19" t="s">
        <v>58</v>
      </c>
      <c r="L44" s="19" t="s">
        <v>59</v>
      </c>
      <c r="M44" s="19" t="s">
        <v>38</v>
      </c>
    </row>
    <row r="45" spans="1:14">
      <c r="A45" s="14">
        <v>35</v>
      </c>
      <c r="B45" s="31" t="s">
        <v>115</v>
      </c>
      <c r="C45" s="151" t="s">
        <v>377</v>
      </c>
      <c r="D45" s="151" t="s">
        <v>378</v>
      </c>
      <c r="E45" s="16"/>
      <c r="F45" s="16"/>
      <c r="G45" s="18"/>
      <c r="H45" s="16"/>
      <c r="I45" s="15" t="s">
        <v>260</v>
      </c>
      <c r="J45" s="30"/>
      <c r="K45" s="19" t="s">
        <v>116</v>
      </c>
      <c r="L45" s="19" t="s">
        <v>117</v>
      </c>
      <c r="M45" s="19" t="s">
        <v>38</v>
      </c>
    </row>
    <row r="46" spans="1:14">
      <c r="A46" s="14">
        <v>36</v>
      </c>
      <c r="B46" s="31" t="s">
        <v>118</v>
      </c>
      <c r="C46" s="152"/>
      <c r="D46" s="152"/>
      <c r="E46" s="16"/>
      <c r="F46" s="16"/>
      <c r="G46" s="18"/>
      <c r="H46" s="16"/>
      <c r="I46" s="15" t="s">
        <v>260</v>
      </c>
      <c r="J46" s="30"/>
      <c r="K46" s="19" t="s">
        <v>58</v>
      </c>
      <c r="L46" s="19" t="s">
        <v>59</v>
      </c>
      <c r="M46" s="19" t="s">
        <v>38</v>
      </c>
    </row>
    <row r="47" spans="1:14" ht="409.5">
      <c r="A47" s="14">
        <v>37</v>
      </c>
      <c r="B47" s="31" t="s">
        <v>119</v>
      </c>
      <c r="C47" s="41" t="s">
        <v>379</v>
      </c>
      <c r="D47" s="41" t="s">
        <v>380</v>
      </c>
      <c r="E47" s="106"/>
      <c r="F47" s="106"/>
      <c r="G47" s="18"/>
      <c r="H47" s="106"/>
      <c r="I47" s="15" t="s">
        <v>260</v>
      </c>
      <c r="J47" s="30"/>
    </row>
    <row r="48" spans="1:14">
      <c r="A48" s="14">
        <v>38</v>
      </c>
      <c r="B48" s="31" t="s">
        <v>120</v>
      </c>
      <c r="C48" s="151" t="s">
        <v>381</v>
      </c>
      <c r="D48" s="151" t="s">
        <v>382</v>
      </c>
      <c r="E48" s="16"/>
      <c r="F48" s="16"/>
      <c r="G48" s="18"/>
      <c r="H48" s="16"/>
      <c r="I48" s="15" t="s">
        <v>260</v>
      </c>
      <c r="J48" s="30"/>
      <c r="K48" s="19" t="s">
        <v>121</v>
      </c>
      <c r="L48" s="19" t="s">
        <v>122</v>
      </c>
      <c r="M48" s="19" t="s">
        <v>38</v>
      </c>
    </row>
    <row r="49" spans="1:14">
      <c r="A49" s="14">
        <v>39</v>
      </c>
      <c r="B49" s="31" t="s">
        <v>123</v>
      </c>
      <c r="C49" s="152"/>
      <c r="D49" s="152"/>
      <c r="E49" s="16"/>
      <c r="F49" s="16"/>
      <c r="G49" s="18"/>
      <c r="H49" s="16"/>
      <c r="I49" s="15" t="s">
        <v>260</v>
      </c>
      <c r="J49" s="30"/>
      <c r="K49" s="19" t="s">
        <v>58</v>
      </c>
      <c r="L49" s="19" t="s">
        <v>59</v>
      </c>
      <c r="M49" s="19" t="s">
        <v>38</v>
      </c>
    </row>
    <row r="50" spans="1:14">
      <c r="A50" s="14">
        <v>40</v>
      </c>
      <c r="B50" s="31" t="s">
        <v>124</v>
      </c>
      <c r="C50" s="136" t="s">
        <v>383</v>
      </c>
      <c r="D50" s="136" t="s">
        <v>384</v>
      </c>
      <c r="E50" s="16"/>
      <c r="F50" s="16"/>
      <c r="G50" s="18"/>
      <c r="H50" s="16"/>
      <c r="I50" s="15" t="s">
        <v>260</v>
      </c>
      <c r="J50" s="30"/>
      <c r="K50" s="19" t="s">
        <v>125</v>
      </c>
      <c r="L50" s="19" t="s">
        <v>126</v>
      </c>
      <c r="M50" s="19" t="s">
        <v>38</v>
      </c>
    </row>
    <row r="51" spans="1:14">
      <c r="A51" s="14">
        <v>41</v>
      </c>
      <c r="B51" s="31" t="s">
        <v>127</v>
      </c>
      <c r="C51" s="137"/>
      <c r="D51" s="137"/>
      <c r="E51" s="16"/>
      <c r="F51" s="16"/>
      <c r="G51" s="18"/>
      <c r="H51" s="16"/>
      <c r="I51" s="15" t="s">
        <v>260</v>
      </c>
      <c r="J51" s="30"/>
      <c r="K51" s="19" t="s">
        <v>128</v>
      </c>
      <c r="L51" s="19" t="s">
        <v>129</v>
      </c>
      <c r="M51" s="19" t="s">
        <v>38</v>
      </c>
    </row>
    <row r="52" spans="1:14" ht="409.5">
      <c r="A52" s="14">
        <v>42</v>
      </c>
      <c r="B52" s="31" t="s">
        <v>130</v>
      </c>
      <c r="C52" s="42" t="s">
        <v>385</v>
      </c>
      <c r="D52" s="42" t="s">
        <v>386</v>
      </c>
      <c r="E52" s="87"/>
      <c r="F52" s="87"/>
      <c r="G52" s="18"/>
      <c r="H52" s="87"/>
      <c r="I52" s="15" t="s">
        <v>260</v>
      </c>
      <c r="J52" s="30"/>
    </row>
    <row r="53" spans="1:14" ht="409.5">
      <c r="A53" s="14">
        <v>43</v>
      </c>
      <c r="B53" s="31" t="s">
        <v>131</v>
      </c>
      <c r="C53" s="41" t="s">
        <v>387</v>
      </c>
      <c r="D53" s="41" t="s">
        <v>388</v>
      </c>
      <c r="E53" s="37"/>
      <c r="F53" s="37"/>
      <c r="G53" s="18"/>
      <c r="H53" s="37"/>
      <c r="I53" s="15" t="s">
        <v>260</v>
      </c>
      <c r="J53" s="30"/>
    </row>
    <row r="54" spans="1:14">
      <c r="A54" s="14">
        <v>44</v>
      </c>
      <c r="B54" s="31" t="s">
        <v>132</v>
      </c>
      <c r="C54" s="151" t="s">
        <v>389</v>
      </c>
      <c r="D54" s="151" t="s">
        <v>390</v>
      </c>
      <c r="E54" s="16"/>
      <c r="F54" s="16"/>
      <c r="G54" s="18"/>
      <c r="H54" s="16"/>
      <c r="I54" s="15" t="s">
        <v>257</v>
      </c>
      <c r="J54" s="30"/>
      <c r="K54" s="19" t="s">
        <v>133</v>
      </c>
      <c r="L54" s="19" t="s">
        <v>134</v>
      </c>
      <c r="M54" s="19" t="s">
        <v>135</v>
      </c>
      <c r="N54" s="19" t="s">
        <v>108</v>
      </c>
    </row>
    <row r="55" spans="1:14">
      <c r="A55" s="14">
        <v>45</v>
      </c>
      <c r="B55" s="31" t="s">
        <v>136</v>
      </c>
      <c r="C55" s="152"/>
      <c r="D55" s="152"/>
      <c r="E55" s="93"/>
      <c r="F55" s="93"/>
      <c r="G55" s="18"/>
      <c r="H55" s="93"/>
      <c r="I55" s="15" t="s">
        <v>257</v>
      </c>
      <c r="J55" s="30"/>
      <c r="K55" s="19" t="s">
        <v>58</v>
      </c>
      <c r="L55" s="19" t="s">
        <v>59</v>
      </c>
      <c r="M55" s="19" t="s">
        <v>38</v>
      </c>
    </row>
    <row r="56" spans="1:14" ht="168.75">
      <c r="A56" s="14">
        <v>46</v>
      </c>
      <c r="B56" s="31" t="s">
        <v>137</v>
      </c>
      <c r="C56" s="41" t="s">
        <v>391</v>
      </c>
      <c r="D56" s="41" t="s">
        <v>392</v>
      </c>
      <c r="E56" s="37"/>
      <c r="F56" s="37"/>
      <c r="G56" s="18"/>
      <c r="H56" s="37"/>
      <c r="I56" s="15" t="s">
        <v>257</v>
      </c>
      <c r="J56" s="30"/>
    </row>
    <row r="57" spans="1:14" ht="150">
      <c r="A57" s="14">
        <v>47</v>
      </c>
      <c r="B57" s="31" t="s">
        <v>138</v>
      </c>
      <c r="C57" s="41" t="s">
        <v>393</v>
      </c>
      <c r="D57" s="41" t="s">
        <v>394</v>
      </c>
      <c r="E57" s="37"/>
      <c r="F57" s="37"/>
      <c r="G57" s="18"/>
      <c r="H57" s="37"/>
      <c r="I57" s="15" t="s">
        <v>257</v>
      </c>
      <c r="J57" s="30"/>
    </row>
    <row r="58" spans="1:14" ht="187.5">
      <c r="A58" s="14">
        <v>48</v>
      </c>
      <c r="B58" s="31" t="s">
        <v>139</v>
      </c>
      <c r="C58" s="41" t="s">
        <v>395</v>
      </c>
      <c r="D58" s="41" t="s">
        <v>396</v>
      </c>
      <c r="E58" s="37"/>
      <c r="F58" s="37"/>
      <c r="G58" s="18"/>
      <c r="H58" s="37"/>
      <c r="I58" s="15" t="s">
        <v>257</v>
      </c>
      <c r="J58" s="30"/>
    </row>
    <row r="59" spans="1:14" ht="243.75">
      <c r="A59" s="14">
        <v>49</v>
      </c>
      <c r="B59" s="31" t="s">
        <v>140</v>
      </c>
      <c r="C59" s="41" t="s">
        <v>397</v>
      </c>
      <c r="D59" s="41" t="s">
        <v>398</v>
      </c>
      <c r="E59" s="37"/>
      <c r="F59" s="37"/>
      <c r="G59" s="18"/>
      <c r="H59" s="37"/>
      <c r="I59" s="15" t="s">
        <v>257</v>
      </c>
      <c r="J59" s="30"/>
    </row>
    <row r="60" spans="1:14" ht="187.5">
      <c r="A60" s="14">
        <v>50</v>
      </c>
      <c r="B60" s="31" t="s">
        <v>141</v>
      </c>
      <c r="C60" s="41" t="s">
        <v>399</v>
      </c>
      <c r="D60" s="41" t="s">
        <v>400</v>
      </c>
      <c r="E60" s="37"/>
      <c r="F60" s="37"/>
      <c r="G60" s="18"/>
      <c r="H60" s="37"/>
      <c r="I60" s="15" t="s">
        <v>257</v>
      </c>
      <c r="J60" s="30"/>
    </row>
    <row r="61" spans="1:14" ht="318.75">
      <c r="A61" s="14">
        <v>51</v>
      </c>
      <c r="B61" s="31" t="s">
        <v>142</v>
      </c>
      <c r="C61" s="41" t="s">
        <v>401</v>
      </c>
      <c r="D61" s="41" t="s">
        <v>402</v>
      </c>
      <c r="E61" s="16"/>
      <c r="F61" s="16"/>
      <c r="G61" s="18"/>
      <c r="H61" s="16"/>
      <c r="I61" s="15" t="s">
        <v>260</v>
      </c>
      <c r="J61" s="30"/>
      <c r="K61" s="19" t="s">
        <v>143</v>
      </c>
      <c r="L61" s="19" t="s">
        <v>144</v>
      </c>
    </row>
    <row r="62" spans="1:14" ht="263.25" thickBot="1">
      <c r="A62" s="20">
        <v>52</v>
      </c>
      <c r="B62" s="44" t="s">
        <v>145</v>
      </c>
      <c r="C62" s="30" t="s">
        <v>403</v>
      </c>
      <c r="D62" s="30" t="s">
        <v>404</v>
      </c>
      <c r="E62" s="100"/>
      <c r="F62" s="100"/>
      <c r="G62" s="18"/>
      <c r="H62" s="28"/>
      <c r="I62" s="15" t="s">
        <v>260</v>
      </c>
      <c r="J62" s="30"/>
      <c r="K62" s="19" t="s">
        <v>146</v>
      </c>
      <c r="L62" s="19" t="s">
        <v>147</v>
      </c>
    </row>
  </sheetData>
  <dataConsolidate/>
  <mergeCells count="35">
    <mergeCell ref="A1:C1"/>
    <mergeCell ref="C7:C8"/>
    <mergeCell ref="D7:D8"/>
    <mergeCell ref="C9:C11"/>
    <mergeCell ref="D9:D11"/>
    <mergeCell ref="C12:C15"/>
    <mergeCell ref="D12:D15"/>
    <mergeCell ref="C16:C17"/>
    <mergeCell ref="D16:D17"/>
    <mergeCell ref="C18:C20"/>
    <mergeCell ref="D18:D20"/>
    <mergeCell ref="C21:C22"/>
    <mergeCell ref="D21:D22"/>
    <mergeCell ref="C23:C24"/>
    <mergeCell ref="D23:D24"/>
    <mergeCell ref="C25:C26"/>
    <mergeCell ref="D25:D26"/>
    <mergeCell ref="C32:C33"/>
    <mergeCell ref="D32:D33"/>
    <mergeCell ref="C36:C37"/>
    <mergeCell ref="D36:D37"/>
    <mergeCell ref="C38:C39"/>
    <mergeCell ref="D38:D39"/>
    <mergeCell ref="C40:C41"/>
    <mergeCell ref="D40:D41"/>
    <mergeCell ref="C43:C44"/>
    <mergeCell ref="D43:D44"/>
    <mergeCell ref="C45:C46"/>
    <mergeCell ref="D45:D46"/>
    <mergeCell ref="C48:C49"/>
    <mergeCell ref="D48:D49"/>
    <mergeCell ref="C50:C51"/>
    <mergeCell ref="D50:D51"/>
    <mergeCell ref="C54:C55"/>
    <mergeCell ref="D54:D55"/>
  </mergeCells>
  <phoneticPr fontId="2" type="noConversion"/>
  <conditionalFormatting sqref="G4:G62">
    <cfRule type="cellIs" dxfId="263" priority="35" stopIfTrue="1" operator="lessThanOrEqual">
      <formula>-0.3</formula>
    </cfRule>
    <cfRule type="cellIs" dxfId="262" priority="36" stopIfTrue="1" operator="greaterThanOrEqual">
      <formula>0.3</formula>
    </cfRule>
  </conditionalFormatting>
  <conditionalFormatting sqref="G4:G62">
    <cfRule type="cellIs" dxfId="261" priority="33" stopIfTrue="1" operator="lessThanOrEqual">
      <formula>-0.3</formula>
    </cfRule>
    <cfRule type="cellIs" dxfId="260" priority="34" stopIfTrue="1" operator="greaterThanOrEqual">
      <formula>0.3</formula>
    </cfRule>
  </conditionalFormatting>
  <conditionalFormatting sqref="G4:G62">
    <cfRule type="cellIs" dxfId="259" priority="31" stopIfTrue="1" operator="lessThanOrEqual">
      <formula>-0.3</formula>
    </cfRule>
    <cfRule type="cellIs" dxfId="258" priority="32" stopIfTrue="1" operator="greaterThanOrEqual">
      <formula>0.3</formula>
    </cfRule>
  </conditionalFormatting>
  <conditionalFormatting sqref="G7">
    <cfRule type="cellIs" dxfId="257" priority="29" stopIfTrue="1" operator="lessThanOrEqual">
      <formula>-0.3</formula>
    </cfRule>
    <cfRule type="cellIs" dxfId="256" priority="30" stopIfTrue="1" operator="greaterThanOrEqual">
      <formula>0.3</formula>
    </cfRule>
  </conditionalFormatting>
  <conditionalFormatting sqref="G8">
    <cfRule type="cellIs" dxfId="255" priority="27" stopIfTrue="1" operator="lessThanOrEqual">
      <formula>-0.3</formula>
    </cfRule>
    <cfRule type="cellIs" dxfId="254" priority="28" stopIfTrue="1" operator="greaterThanOrEqual">
      <formula>0.3</formula>
    </cfRule>
  </conditionalFormatting>
  <conditionalFormatting sqref="G21">
    <cfRule type="cellIs" dxfId="253" priority="25" stopIfTrue="1" operator="lessThanOrEqual">
      <formula>-0.3</formula>
    </cfRule>
    <cfRule type="cellIs" dxfId="252" priority="26" stopIfTrue="1" operator="greaterThanOrEqual">
      <formula>0.3</formula>
    </cfRule>
  </conditionalFormatting>
  <conditionalFormatting sqref="G22">
    <cfRule type="cellIs" dxfId="251" priority="23" stopIfTrue="1" operator="lessThanOrEqual">
      <formula>-0.3</formula>
    </cfRule>
    <cfRule type="cellIs" dxfId="250" priority="24" stopIfTrue="1" operator="greaterThanOrEqual">
      <formula>0.3</formula>
    </cfRule>
  </conditionalFormatting>
  <conditionalFormatting sqref="G23">
    <cfRule type="cellIs" dxfId="249" priority="21" stopIfTrue="1" operator="lessThanOrEqual">
      <formula>-0.3</formula>
    </cfRule>
    <cfRule type="cellIs" dxfId="248" priority="22" stopIfTrue="1" operator="greaterThanOrEqual">
      <formula>0.3</formula>
    </cfRule>
  </conditionalFormatting>
  <conditionalFormatting sqref="G24">
    <cfRule type="cellIs" dxfId="247" priority="19" stopIfTrue="1" operator="lessThanOrEqual">
      <formula>-0.3</formula>
    </cfRule>
    <cfRule type="cellIs" dxfId="246" priority="20" stopIfTrue="1" operator="greaterThanOrEqual">
      <formula>0.3</formula>
    </cfRule>
  </conditionalFormatting>
  <conditionalFormatting sqref="G25">
    <cfRule type="cellIs" dxfId="245" priority="17" stopIfTrue="1" operator="lessThanOrEqual">
      <formula>-0.3</formula>
    </cfRule>
    <cfRule type="cellIs" dxfId="244" priority="18" stopIfTrue="1" operator="greaterThanOrEqual">
      <formula>0.3</formula>
    </cfRule>
  </conditionalFormatting>
  <conditionalFormatting sqref="G26:G41">
    <cfRule type="cellIs" dxfId="243" priority="15" stopIfTrue="1" operator="lessThanOrEqual">
      <formula>-0.3</formula>
    </cfRule>
    <cfRule type="cellIs" dxfId="242" priority="16" stopIfTrue="1" operator="greaterThanOrEqual">
      <formula>0.3</formula>
    </cfRule>
  </conditionalFormatting>
  <conditionalFormatting sqref="G43:G46">
    <cfRule type="cellIs" dxfId="241" priority="13" stopIfTrue="1" operator="lessThanOrEqual">
      <formula>-0.3</formula>
    </cfRule>
    <cfRule type="cellIs" dxfId="240" priority="14" stopIfTrue="1" operator="greaterThanOrEqual">
      <formula>0.3</formula>
    </cfRule>
  </conditionalFormatting>
  <conditionalFormatting sqref="G48:G51">
    <cfRule type="cellIs" dxfId="239" priority="11" stopIfTrue="1" operator="lessThanOrEqual">
      <formula>-0.3</formula>
    </cfRule>
    <cfRule type="cellIs" dxfId="238" priority="12" stopIfTrue="1" operator="greaterThanOrEqual">
      <formula>0.3</formula>
    </cfRule>
  </conditionalFormatting>
  <conditionalFormatting sqref="G54:G55">
    <cfRule type="cellIs" dxfId="237" priority="9" stopIfTrue="1" operator="lessThanOrEqual">
      <formula>-0.3</formula>
    </cfRule>
    <cfRule type="cellIs" dxfId="236" priority="10" stopIfTrue="1" operator="greaterThanOrEqual">
      <formula>0.3</formula>
    </cfRule>
  </conditionalFormatting>
  <conditionalFormatting sqref="G61">
    <cfRule type="cellIs" dxfId="235" priority="7" stopIfTrue="1" operator="lessThanOrEqual">
      <formula>-0.3</formula>
    </cfRule>
    <cfRule type="cellIs" dxfId="234" priority="8" stopIfTrue="1" operator="greaterThanOrEqual">
      <formula>0.3</formula>
    </cfRule>
  </conditionalFormatting>
  <conditionalFormatting sqref="G62">
    <cfRule type="cellIs" dxfId="233" priority="5" stopIfTrue="1" operator="lessThanOrEqual">
      <formula>-0.3</formula>
    </cfRule>
    <cfRule type="cellIs" dxfId="232" priority="6" stopIfTrue="1" operator="greaterThanOrEqual">
      <formula>0.3</formula>
    </cfRule>
  </conditionalFormatting>
  <conditionalFormatting sqref="G4">
    <cfRule type="cellIs" dxfId="231" priority="3" stopIfTrue="1" operator="lessThanOrEqual">
      <formula>-0.3</formula>
    </cfRule>
    <cfRule type="cellIs" dxfId="230" priority="4" stopIfTrue="1" operator="greaterThanOrEqual">
      <formula>0.3</formula>
    </cfRule>
  </conditionalFormatting>
  <conditionalFormatting sqref="G4">
    <cfRule type="cellIs" dxfId="229" priority="1" stopIfTrue="1" operator="lessThanOrEqual">
      <formula>-0.3</formula>
    </cfRule>
    <cfRule type="cellIs" dxfId="228" priority="2" stopIfTrue="1" operator="greaterThanOrEqual">
      <formula>0.3</formula>
    </cfRule>
  </conditionalFormatting>
  <dataValidations count="36">
    <dataValidation type="list" allowBlank="1" showInputMessage="1" showErrorMessage="1" sqref="E5:F5">
      <formula1>$K$5:$L$5</formula1>
    </dataValidation>
    <dataValidation type="list" allowBlank="1" showInputMessage="1" showErrorMessage="1" sqref="E7:F7">
      <formula1>$K$7:$M$7</formula1>
    </dataValidation>
    <dataValidation type="list" allowBlank="1" showInputMessage="1" showErrorMessage="1" sqref="E8:F8">
      <formula1>$K$8:$M$8</formula1>
    </dataValidation>
    <dataValidation type="list" allowBlank="1" showInputMessage="1" showErrorMessage="1" sqref="E21:F21">
      <formula1>$K$21:$M$21</formula1>
    </dataValidation>
    <dataValidation type="list" allowBlank="1" showInputMessage="1" showErrorMessage="1" sqref="E22:F22">
      <formula1>$K$22:$M$22</formula1>
    </dataValidation>
    <dataValidation type="list" allowBlank="1" showInputMessage="1" showErrorMessage="1" sqref="E23:F23">
      <formula1>$K$23:$M$23</formula1>
    </dataValidation>
    <dataValidation type="list" allowBlank="1" showInputMessage="1" showErrorMessage="1" sqref="E24:F24">
      <formula1>$K$24:$M$24</formula1>
    </dataValidation>
    <dataValidation type="list" allowBlank="1" showInputMessage="1" showErrorMessage="1" sqref="E25:F25">
      <formula1>$K$25:$M$25</formula1>
    </dataValidation>
    <dataValidation type="list" allowBlank="1" showInputMessage="1" showErrorMessage="1" sqref="E26:F26">
      <formula1>$K$26:$M$26</formula1>
    </dataValidation>
    <dataValidation type="list" allowBlank="1" showInputMessage="1" showErrorMessage="1" sqref="E27:F27">
      <formula1>$K$27:$L$27</formula1>
    </dataValidation>
    <dataValidation type="list" allowBlank="1" showInputMessage="1" showErrorMessage="1" sqref="E28:F28">
      <formula1>$K$28:$M$28</formula1>
    </dataValidation>
    <dataValidation type="list" allowBlank="1" showInputMessage="1" showErrorMessage="1" sqref="E29:F29">
      <formula1>$K$29:$M$29</formula1>
    </dataValidation>
    <dataValidation type="list" allowBlank="1" showInputMessage="1" showErrorMessage="1" sqref="E30:F30">
      <formula1>$K$30:$N$30</formula1>
    </dataValidation>
    <dataValidation type="list" allowBlank="1" showInputMessage="1" showErrorMessage="1" sqref="E31:F31">
      <formula1>$K$31:$L$31</formula1>
    </dataValidation>
    <dataValidation type="list" allowBlank="1" showInputMessage="1" showErrorMessage="1" sqref="E32:F32">
      <formula1>$K$32:$M$32</formula1>
    </dataValidation>
    <dataValidation type="list" allowBlank="1" showInputMessage="1" showErrorMessage="1" sqref="E33:F33">
      <formula1>$K$33:$M$33</formula1>
    </dataValidation>
    <dataValidation type="list" allowBlank="1" showInputMessage="1" showErrorMessage="1" sqref="E34:F34">
      <formula1>$K$34:$M$34</formula1>
    </dataValidation>
    <dataValidation type="list" allowBlank="1" showInputMessage="1" showErrorMessage="1" sqref="E35:F35">
      <formula1>$K$35:$L$35</formula1>
    </dataValidation>
    <dataValidation type="list" allowBlank="1" showInputMessage="1" showErrorMessage="1" sqref="E36:F36">
      <formula1>$K$36:$M$36</formula1>
    </dataValidation>
    <dataValidation type="list" allowBlank="1" showInputMessage="1" showErrorMessage="1" sqref="E37:F37">
      <formula1>$K$37:$M$37</formula1>
    </dataValidation>
    <dataValidation type="list" allowBlank="1" showInputMessage="1" showErrorMessage="1" sqref="E38:F38">
      <formula1>$K$38:$M$38</formula1>
    </dataValidation>
    <dataValidation type="list" allowBlank="1" showInputMessage="1" showErrorMessage="1" sqref="E39:F39">
      <formula1>$K$39:$M$39</formula1>
    </dataValidation>
    <dataValidation type="list" allowBlank="1" showInputMessage="1" showErrorMessage="1" sqref="E40:F40">
      <formula1>$K$40:$N$40</formula1>
    </dataValidation>
    <dataValidation type="list" allowBlank="1" showInputMessage="1" showErrorMessage="1" sqref="E41:F41">
      <formula1>$K$41:$M$41</formula1>
    </dataValidation>
    <dataValidation type="list" allowBlank="1" showInputMessage="1" showErrorMessage="1" sqref="E43:F43">
      <formula1>$K$43:$N$43</formula1>
    </dataValidation>
    <dataValidation type="list" allowBlank="1" showInputMessage="1" showErrorMessage="1" sqref="E44:F44">
      <formula1>$K$44:$M$44</formula1>
    </dataValidation>
    <dataValidation type="list" allowBlank="1" showInputMessage="1" showErrorMessage="1" sqref="E45:F45">
      <formula1>$K$45:$M$45</formula1>
    </dataValidation>
    <dataValidation type="list" allowBlank="1" showInputMessage="1" showErrorMessage="1" sqref="E46:F46">
      <formula1>$K$46:$M$46</formula1>
    </dataValidation>
    <dataValidation type="list" allowBlank="1" showInputMessage="1" showErrorMessage="1" sqref="E48:F48">
      <formula1>$K$48:$M$48</formula1>
    </dataValidation>
    <dataValidation type="list" allowBlank="1" showInputMessage="1" showErrorMessage="1" sqref="E49:F49">
      <formula1>$K$49:$M$49</formula1>
    </dataValidation>
    <dataValidation type="list" allowBlank="1" showInputMessage="1" showErrorMessage="1" sqref="E50:F50">
      <formula1>$K$50:$M$50</formula1>
    </dataValidation>
    <dataValidation type="list" allowBlank="1" showInputMessage="1" showErrorMessage="1" sqref="E51:F51">
      <formula1>$K$51:$M$51</formula1>
    </dataValidation>
    <dataValidation type="list" allowBlank="1" showInputMessage="1" showErrorMessage="1" sqref="E54:F54">
      <formula1>$K$54:$N$54</formula1>
    </dataValidation>
    <dataValidation type="list" allowBlank="1" showInputMessage="1" showErrorMessage="1" sqref="E55:F55">
      <formula1>$K$55:$M$55</formula1>
    </dataValidation>
    <dataValidation type="list" allowBlank="1" showInputMessage="1" showErrorMessage="1" sqref="E61:F61">
      <formula1>$K$61:$L$61</formula1>
    </dataValidation>
    <dataValidation type="list" allowBlank="1" showInputMessage="1" showErrorMessage="1" sqref="E62:F62">
      <formula1>$K$62:$L$62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0"/>
  <sheetViews>
    <sheetView zoomScale="70" zoomScaleNormal="70" workbookViewId="0">
      <pane xSplit="2" ySplit="3" topLeftCell="H37" activePane="bottomRight" state="frozen"/>
      <selection pane="topRight" activeCell="C1" sqref="C1"/>
      <selection pane="bottomLeft" activeCell="A4" sqref="A4"/>
      <selection pane="bottomRight" activeCell="H3" sqref="H3"/>
    </sheetView>
  </sheetViews>
  <sheetFormatPr defaultColWidth="9" defaultRowHeight="18.75" outlineLevelCol="1"/>
  <cols>
    <col min="1" max="1" width="4.625" style="32" customWidth="1"/>
    <col min="2" max="2" width="36.875" style="47" customWidth="1"/>
    <col min="3" max="3" width="30.75" style="19" customWidth="1" outlineLevel="1"/>
    <col min="4" max="4" width="27.625" style="19" customWidth="1" outlineLevel="1"/>
    <col min="5" max="5" width="21" style="45" bestFit="1" customWidth="1"/>
    <col min="6" max="6" width="21" style="45" bestFit="1" customWidth="1" collapsed="1"/>
    <col min="7" max="7" width="9.25" style="45" customWidth="1"/>
    <col min="8" max="8" width="13.875" style="45" customWidth="1"/>
    <col min="9" max="9" width="31.375" style="45" bestFit="1" customWidth="1"/>
    <col min="10" max="10" width="30.25" style="45" customWidth="1"/>
    <col min="11" max="11" width="85.125" style="19" bestFit="1" customWidth="1"/>
    <col min="12" max="12" width="86.875" style="19" bestFit="1" customWidth="1"/>
    <col min="13" max="13" width="54.375" style="19" customWidth="1"/>
    <col min="14" max="16384" width="9" style="19"/>
  </cols>
  <sheetData>
    <row r="1" spans="1:13" ht="51" customHeight="1">
      <c r="A1" s="155" t="s">
        <v>148</v>
      </c>
      <c r="B1" s="156"/>
      <c r="C1" s="157"/>
      <c r="D1" s="157"/>
      <c r="E1" s="157"/>
      <c r="F1" s="158"/>
      <c r="G1" s="34"/>
      <c r="H1" s="34"/>
      <c r="I1" s="34"/>
      <c r="J1" s="34"/>
    </row>
    <row r="2" spans="1:13" ht="21" customHeight="1">
      <c r="A2" s="77"/>
      <c r="B2" s="78"/>
      <c r="C2" s="79"/>
      <c r="D2" s="79"/>
      <c r="E2" s="79"/>
      <c r="F2" s="102"/>
      <c r="G2" s="34"/>
      <c r="H2" s="34"/>
      <c r="I2" s="34"/>
      <c r="J2" s="34"/>
    </row>
    <row r="3" spans="1:13" ht="37.5">
      <c r="A3" s="80" t="s">
        <v>556</v>
      </c>
      <c r="B3" s="81" t="s">
        <v>557</v>
      </c>
      <c r="C3" s="82" t="s">
        <v>308</v>
      </c>
      <c r="D3" s="82" t="s">
        <v>309</v>
      </c>
      <c r="E3" s="101" t="s">
        <v>577</v>
      </c>
      <c r="F3" s="84" t="s">
        <v>578</v>
      </c>
      <c r="G3" s="83" t="s">
        <v>558</v>
      </c>
      <c r="H3" s="83" t="s">
        <v>559</v>
      </c>
      <c r="I3" s="83" t="s">
        <v>540</v>
      </c>
      <c r="J3" s="83" t="s">
        <v>560</v>
      </c>
    </row>
    <row r="4" spans="1:13" ht="40.15" customHeight="1">
      <c r="A4" s="85">
        <v>1</v>
      </c>
      <c r="B4" s="86" t="s">
        <v>149</v>
      </c>
      <c r="C4" s="30" t="s">
        <v>405</v>
      </c>
      <c r="D4" s="30" t="s">
        <v>406</v>
      </c>
      <c r="E4" s="16"/>
      <c r="F4" s="16"/>
      <c r="G4" s="18">
        <f t="shared" ref="G4:G5" si="0">IF((F4=E4)=TRUE,0,1)</f>
        <v>0</v>
      </c>
      <c r="H4" s="16"/>
      <c r="I4" s="15" t="s">
        <v>543</v>
      </c>
      <c r="J4" s="27"/>
      <c r="K4" s="19" t="s">
        <v>150</v>
      </c>
      <c r="L4" s="19" t="s">
        <v>151</v>
      </c>
      <c r="M4" s="19" t="s">
        <v>152</v>
      </c>
    </row>
    <row r="5" spans="1:13" ht="56.25">
      <c r="A5" s="85">
        <v>2</v>
      </c>
      <c r="B5" s="86" t="s">
        <v>153</v>
      </c>
      <c r="C5" s="30"/>
      <c r="D5" s="30"/>
      <c r="E5" s="87"/>
      <c r="F5" s="87"/>
      <c r="G5" s="18">
        <f t="shared" si="0"/>
        <v>0</v>
      </c>
      <c r="H5" s="87"/>
      <c r="I5" s="15" t="s">
        <v>542</v>
      </c>
      <c r="J5" s="88"/>
    </row>
    <row r="6" spans="1:13" ht="40.15" customHeight="1">
      <c r="A6" s="85">
        <v>3</v>
      </c>
      <c r="B6" s="86" t="s">
        <v>561</v>
      </c>
      <c r="C6" s="30" t="s">
        <v>407</v>
      </c>
      <c r="D6" s="30" t="s">
        <v>562</v>
      </c>
      <c r="E6" s="37"/>
      <c r="F6" s="37"/>
      <c r="G6" s="18">
        <f t="shared" ref="G6:G38" si="1">IF(AND(E6=0,F6&lt;&gt;0),1,IF(AND(E6=0,F6=0),0,F6/E6-1))</f>
        <v>0</v>
      </c>
      <c r="H6" s="37"/>
      <c r="I6" s="15" t="s">
        <v>544</v>
      </c>
      <c r="J6" s="88"/>
    </row>
    <row r="7" spans="1:13">
      <c r="A7" s="85">
        <v>4</v>
      </c>
      <c r="B7" s="86" t="s">
        <v>154</v>
      </c>
      <c r="C7" s="159" t="s">
        <v>408</v>
      </c>
      <c r="D7" s="159" t="s">
        <v>563</v>
      </c>
      <c r="E7" s="89"/>
      <c r="F7" s="89"/>
      <c r="G7" s="18">
        <f t="shared" si="1"/>
        <v>0</v>
      </c>
      <c r="H7" s="89"/>
      <c r="I7" s="15"/>
      <c r="J7" s="88"/>
    </row>
    <row r="8" spans="1:13" ht="37.5">
      <c r="A8" s="90">
        <v>4.0999999999999996</v>
      </c>
      <c r="B8" s="30" t="s">
        <v>155</v>
      </c>
      <c r="C8" s="159"/>
      <c r="D8" s="159"/>
      <c r="E8" s="37"/>
      <c r="F8" s="37"/>
      <c r="G8" s="18">
        <f t="shared" si="1"/>
        <v>0</v>
      </c>
      <c r="H8" s="37"/>
      <c r="I8" s="15" t="s">
        <v>544</v>
      </c>
      <c r="J8" s="88"/>
    </row>
    <row r="9" spans="1:13">
      <c r="A9" s="90">
        <v>4.2</v>
      </c>
      <c r="B9" s="30" t="s">
        <v>156</v>
      </c>
      <c r="C9" s="159"/>
      <c r="D9" s="159"/>
      <c r="E9" s="37"/>
      <c r="F9" s="37"/>
      <c r="G9" s="18">
        <f t="shared" si="1"/>
        <v>0</v>
      </c>
      <c r="H9" s="37"/>
      <c r="I9" s="15" t="s">
        <v>544</v>
      </c>
      <c r="J9" s="88"/>
    </row>
    <row r="10" spans="1:13">
      <c r="A10" s="90">
        <v>4.3</v>
      </c>
      <c r="B10" s="30" t="s">
        <v>157</v>
      </c>
      <c r="C10" s="159"/>
      <c r="D10" s="159"/>
      <c r="E10" s="37"/>
      <c r="F10" s="37"/>
      <c r="G10" s="18">
        <f t="shared" si="1"/>
        <v>0</v>
      </c>
      <c r="H10" s="37"/>
      <c r="I10" s="15" t="s">
        <v>544</v>
      </c>
      <c r="J10" s="88"/>
    </row>
    <row r="11" spans="1:13">
      <c r="A11" s="85">
        <v>5</v>
      </c>
      <c r="B11" s="86" t="s">
        <v>51</v>
      </c>
      <c r="C11" s="159" t="s">
        <v>409</v>
      </c>
      <c r="D11" s="159" t="s">
        <v>410</v>
      </c>
      <c r="E11" s="91"/>
      <c r="F11" s="91"/>
      <c r="G11" s="18">
        <f t="shared" si="1"/>
        <v>0</v>
      </c>
      <c r="H11" s="91"/>
      <c r="I11" s="88"/>
      <c r="J11" s="88"/>
    </row>
    <row r="12" spans="1:13">
      <c r="A12" s="90">
        <v>5.0999999999999996</v>
      </c>
      <c r="B12" s="30" t="s">
        <v>564</v>
      </c>
      <c r="C12" s="159"/>
      <c r="D12" s="159"/>
      <c r="E12" s="87"/>
      <c r="F12" s="87"/>
      <c r="G12" s="18">
        <f t="shared" si="1"/>
        <v>0</v>
      </c>
      <c r="H12" s="87"/>
      <c r="I12" s="15" t="s">
        <v>543</v>
      </c>
      <c r="J12" s="88"/>
    </row>
    <row r="13" spans="1:13">
      <c r="A13" s="90">
        <v>5.2</v>
      </c>
      <c r="B13" s="30" t="s">
        <v>158</v>
      </c>
      <c r="C13" s="159"/>
      <c r="D13" s="159"/>
      <c r="E13" s="37"/>
      <c r="F13" s="37"/>
      <c r="G13" s="18">
        <f t="shared" si="1"/>
        <v>0</v>
      </c>
      <c r="H13" s="37"/>
      <c r="I13" s="15" t="s">
        <v>543</v>
      </c>
      <c r="J13" s="88"/>
    </row>
    <row r="14" spans="1:13" ht="93.75">
      <c r="A14" s="85">
        <v>6</v>
      </c>
      <c r="B14" s="29" t="s">
        <v>159</v>
      </c>
      <c r="C14" s="30" t="s">
        <v>411</v>
      </c>
      <c r="D14" s="30" t="s">
        <v>412</v>
      </c>
      <c r="E14" s="16"/>
      <c r="F14" s="16"/>
      <c r="G14" s="18">
        <f t="shared" ref="G14:G16" si="2">IF((F14=E14)=TRUE,0,1)</f>
        <v>0</v>
      </c>
      <c r="H14" s="16"/>
      <c r="I14" s="15" t="s">
        <v>544</v>
      </c>
      <c r="J14" s="27"/>
      <c r="K14" s="19" t="s">
        <v>160</v>
      </c>
      <c r="L14" s="19" t="s">
        <v>161</v>
      </c>
    </row>
    <row r="15" spans="1:13" ht="40.15" customHeight="1">
      <c r="A15" s="85">
        <v>7</v>
      </c>
      <c r="B15" s="29" t="s">
        <v>67</v>
      </c>
      <c r="C15" s="30" t="s">
        <v>413</v>
      </c>
      <c r="D15" s="30" t="s">
        <v>414</v>
      </c>
      <c r="E15" s="16"/>
      <c r="F15" s="16"/>
      <c r="G15" s="18">
        <f t="shared" si="2"/>
        <v>0</v>
      </c>
      <c r="H15" s="16"/>
      <c r="I15" s="15" t="s">
        <v>544</v>
      </c>
      <c r="J15" s="27"/>
      <c r="K15" s="19" t="s">
        <v>162</v>
      </c>
      <c r="L15" s="19" t="s">
        <v>163</v>
      </c>
    </row>
    <row r="16" spans="1:13" ht="75">
      <c r="A16" s="85">
        <v>8</v>
      </c>
      <c r="B16" s="29" t="s">
        <v>164</v>
      </c>
      <c r="C16" s="30" t="s">
        <v>415</v>
      </c>
      <c r="D16" s="30" t="s">
        <v>416</v>
      </c>
      <c r="E16" s="16"/>
      <c r="F16" s="16"/>
      <c r="G16" s="18">
        <f t="shared" si="2"/>
        <v>0</v>
      </c>
      <c r="H16" s="16"/>
      <c r="I16" s="15" t="s">
        <v>542</v>
      </c>
      <c r="J16" s="27"/>
      <c r="K16" s="19" t="s">
        <v>165</v>
      </c>
      <c r="L16" s="19" t="s">
        <v>166</v>
      </c>
    </row>
    <row r="17" spans="1:13" ht="93.75">
      <c r="A17" s="85">
        <v>9</v>
      </c>
      <c r="B17" s="29" t="s">
        <v>167</v>
      </c>
      <c r="C17" s="30" t="s">
        <v>417</v>
      </c>
      <c r="D17" s="30" t="s">
        <v>418</v>
      </c>
      <c r="E17" s="37"/>
      <c r="F17" s="37"/>
      <c r="G17" s="18">
        <f t="shared" si="1"/>
        <v>0</v>
      </c>
      <c r="H17" s="37"/>
      <c r="I17" s="15" t="s">
        <v>542</v>
      </c>
      <c r="J17" s="88"/>
    </row>
    <row r="18" spans="1:13" ht="40.15" customHeight="1">
      <c r="A18" s="85">
        <v>10</v>
      </c>
      <c r="B18" s="29" t="s">
        <v>168</v>
      </c>
      <c r="C18" s="30" t="s">
        <v>419</v>
      </c>
      <c r="D18" s="30" t="s">
        <v>420</v>
      </c>
      <c r="E18" s="92"/>
      <c r="F18" s="92"/>
      <c r="G18" s="18">
        <f t="shared" ref="G18" si="3">IF((F18=E18)=TRUE,0,1)</f>
        <v>0</v>
      </c>
      <c r="H18" s="92"/>
      <c r="I18" s="15" t="s">
        <v>544</v>
      </c>
      <c r="J18" s="27"/>
      <c r="K18" s="19" t="s">
        <v>169</v>
      </c>
      <c r="L18" s="19" t="s">
        <v>170</v>
      </c>
    </row>
    <row r="19" spans="1:13" ht="40.15" customHeight="1">
      <c r="A19" s="85">
        <v>11</v>
      </c>
      <c r="B19" s="29" t="s">
        <v>171</v>
      </c>
      <c r="C19" s="30" t="s">
        <v>421</v>
      </c>
      <c r="D19" s="30" t="s">
        <v>422</v>
      </c>
      <c r="E19" s="87"/>
      <c r="F19" s="87"/>
      <c r="G19" s="18">
        <f t="shared" si="1"/>
        <v>0</v>
      </c>
      <c r="H19" s="87"/>
      <c r="I19" s="15" t="s">
        <v>544</v>
      </c>
      <c r="J19" s="90"/>
    </row>
    <row r="20" spans="1:13" ht="40.15" customHeight="1">
      <c r="A20" s="85">
        <v>12</v>
      </c>
      <c r="B20" s="29" t="s">
        <v>172</v>
      </c>
      <c r="C20" s="30" t="s">
        <v>423</v>
      </c>
      <c r="D20" s="30" t="s">
        <v>422</v>
      </c>
      <c r="E20" s="37"/>
      <c r="F20" s="37"/>
      <c r="G20" s="18">
        <f t="shared" si="1"/>
        <v>0</v>
      </c>
      <c r="H20" s="37"/>
      <c r="I20" s="15" t="s">
        <v>542</v>
      </c>
      <c r="J20" s="88"/>
    </row>
    <row r="21" spans="1:13" ht="112.5">
      <c r="A21" s="85">
        <v>13</v>
      </c>
      <c r="B21" s="29" t="s">
        <v>565</v>
      </c>
      <c r="C21" s="30" t="s">
        <v>424</v>
      </c>
      <c r="D21" s="30" t="s">
        <v>425</v>
      </c>
      <c r="E21" s="93"/>
      <c r="F21" s="93"/>
      <c r="G21" s="18">
        <f t="shared" ref="G21:G22" si="4">IF((F21=E21)=TRUE,0,1)</f>
        <v>0</v>
      </c>
      <c r="H21" s="93"/>
      <c r="I21" s="15" t="s">
        <v>544</v>
      </c>
      <c r="J21" s="27"/>
      <c r="K21" s="19" t="s">
        <v>169</v>
      </c>
      <c r="L21" s="19" t="s">
        <v>170</v>
      </c>
    </row>
    <row r="22" spans="1:13" ht="75">
      <c r="A22" s="85">
        <v>14</v>
      </c>
      <c r="B22" s="29" t="s">
        <v>173</v>
      </c>
      <c r="C22" s="30" t="s">
        <v>426</v>
      </c>
      <c r="D22" s="30" t="s">
        <v>425</v>
      </c>
      <c r="E22" s="93"/>
      <c r="F22" s="93"/>
      <c r="G22" s="18">
        <f t="shared" si="4"/>
        <v>0</v>
      </c>
      <c r="H22" s="93"/>
      <c r="I22" s="15" t="s">
        <v>544</v>
      </c>
      <c r="J22" s="27"/>
      <c r="K22" s="19" t="s">
        <v>169</v>
      </c>
      <c r="L22" s="19" t="s">
        <v>170</v>
      </c>
    </row>
    <row r="23" spans="1:13" ht="168.75">
      <c r="A23" s="85">
        <v>15</v>
      </c>
      <c r="B23" s="29" t="s">
        <v>174</v>
      </c>
      <c r="C23" s="30" t="s">
        <v>427</v>
      </c>
      <c r="D23" s="30" t="s">
        <v>428</v>
      </c>
      <c r="E23" s="37"/>
      <c r="F23" s="37"/>
      <c r="G23" s="18">
        <f t="shared" si="1"/>
        <v>0</v>
      </c>
      <c r="H23" s="37"/>
      <c r="I23" s="15" t="s">
        <v>544</v>
      </c>
      <c r="J23" s="88"/>
    </row>
    <row r="24" spans="1:13" ht="22.5" customHeight="1">
      <c r="A24" s="85">
        <v>16</v>
      </c>
      <c r="B24" s="29" t="s">
        <v>566</v>
      </c>
      <c r="C24" s="30" t="s">
        <v>429</v>
      </c>
      <c r="D24" s="30" t="s">
        <v>430</v>
      </c>
      <c r="E24" s="16"/>
      <c r="F24" s="16"/>
      <c r="G24" s="18">
        <f t="shared" ref="G24" si="5">IF((F24=E24)=TRUE,0,1)</f>
        <v>0</v>
      </c>
      <c r="H24" s="16"/>
      <c r="I24" s="15" t="s">
        <v>544</v>
      </c>
      <c r="J24" s="27"/>
      <c r="K24" s="19" t="s">
        <v>175</v>
      </c>
      <c r="L24" s="19" t="s">
        <v>176</v>
      </c>
    </row>
    <row r="25" spans="1:13">
      <c r="A25" s="85">
        <v>17</v>
      </c>
      <c r="B25" s="29" t="s">
        <v>177</v>
      </c>
      <c r="C25" s="159" t="s">
        <v>431</v>
      </c>
      <c r="D25" s="159" t="s">
        <v>432</v>
      </c>
      <c r="E25" s="94"/>
      <c r="F25" s="94"/>
      <c r="G25" s="18">
        <f t="shared" si="1"/>
        <v>0</v>
      </c>
      <c r="H25" s="94"/>
      <c r="I25" s="88"/>
      <c r="J25" s="88"/>
    </row>
    <row r="26" spans="1:13" ht="37.5">
      <c r="A26" s="90">
        <v>17.100000000000001</v>
      </c>
      <c r="B26" s="30" t="s">
        <v>178</v>
      </c>
      <c r="C26" s="159"/>
      <c r="D26" s="159"/>
      <c r="E26" s="37"/>
      <c r="F26" s="37"/>
      <c r="G26" s="18">
        <f t="shared" si="1"/>
        <v>0</v>
      </c>
      <c r="H26" s="37"/>
      <c r="I26" s="15" t="s">
        <v>544</v>
      </c>
      <c r="J26" s="90"/>
    </row>
    <row r="27" spans="1:13" ht="37.5">
      <c r="A27" s="90">
        <v>17.2</v>
      </c>
      <c r="B27" s="30" t="s">
        <v>179</v>
      </c>
      <c r="C27" s="159"/>
      <c r="D27" s="159"/>
      <c r="E27" s="95"/>
      <c r="F27" s="95"/>
      <c r="G27" s="18">
        <f t="shared" si="1"/>
        <v>0</v>
      </c>
      <c r="H27" s="95"/>
      <c r="I27" s="15" t="s">
        <v>544</v>
      </c>
      <c r="J27" s="90"/>
    </row>
    <row r="28" spans="1:13" ht="75">
      <c r="A28" s="85">
        <v>18</v>
      </c>
      <c r="B28" s="29" t="s">
        <v>567</v>
      </c>
      <c r="C28" s="30" t="s">
        <v>433</v>
      </c>
      <c r="D28" s="30" t="s">
        <v>434</v>
      </c>
      <c r="E28" s="16"/>
      <c r="F28" s="16"/>
      <c r="G28" s="18">
        <f t="shared" ref="G28" si="6">IF((F28=E28)=TRUE,0,1)</f>
        <v>0</v>
      </c>
      <c r="H28" s="16"/>
      <c r="I28" s="15" t="s">
        <v>542</v>
      </c>
      <c r="J28" s="27"/>
      <c r="K28" s="19" t="s">
        <v>180</v>
      </c>
      <c r="L28" s="19" t="s">
        <v>181</v>
      </c>
    </row>
    <row r="29" spans="1:13" ht="168.75">
      <c r="A29" s="85">
        <v>19</v>
      </c>
      <c r="B29" s="29" t="s">
        <v>182</v>
      </c>
      <c r="C29" s="30" t="s">
        <v>435</v>
      </c>
      <c r="D29" s="30" t="s">
        <v>436</v>
      </c>
      <c r="E29" s="37"/>
      <c r="F29" s="37"/>
      <c r="G29" s="18">
        <f t="shared" si="1"/>
        <v>0</v>
      </c>
      <c r="H29" s="37"/>
      <c r="I29" s="15" t="s">
        <v>542</v>
      </c>
      <c r="J29" s="88"/>
    </row>
    <row r="30" spans="1:13" ht="112.5">
      <c r="A30" s="85">
        <v>20</v>
      </c>
      <c r="B30" s="29" t="s">
        <v>183</v>
      </c>
      <c r="C30" s="30" t="s">
        <v>437</v>
      </c>
      <c r="D30" s="30" t="s">
        <v>438</v>
      </c>
      <c r="E30" s="16"/>
      <c r="F30" s="16"/>
      <c r="G30" s="18">
        <f t="shared" ref="G30" si="7">IF((F30=E30)=TRUE,0,1)</f>
        <v>0</v>
      </c>
      <c r="H30" s="16"/>
      <c r="I30" s="15" t="s">
        <v>542</v>
      </c>
      <c r="J30" s="27"/>
      <c r="K30" s="19" t="s">
        <v>184</v>
      </c>
      <c r="L30" s="19" t="s">
        <v>185</v>
      </c>
      <c r="M30" s="19" t="s">
        <v>152</v>
      </c>
    </row>
    <row r="31" spans="1:13" ht="150">
      <c r="A31" s="85">
        <v>21</v>
      </c>
      <c r="B31" s="29" t="s">
        <v>186</v>
      </c>
      <c r="C31" s="30" t="s">
        <v>439</v>
      </c>
      <c r="D31" s="30" t="s">
        <v>440</v>
      </c>
      <c r="E31" s="37"/>
      <c r="F31" s="37"/>
      <c r="G31" s="18">
        <f t="shared" si="1"/>
        <v>0</v>
      </c>
      <c r="H31" s="37"/>
      <c r="I31" s="15" t="s">
        <v>542</v>
      </c>
      <c r="J31" s="88"/>
    </row>
    <row r="32" spans="1:13" ht="93.75">
      <c r="A32" s="85">
        <v>22</v>
      </c>
      <c r="B32" s="29" t="s">
        <v>187</v>
      </c>
      <c r="C32" s="30" t="s">
        <v>441</v>
      </c>
      <c r="D32" s="30" t="s">
        <v>442</v>
      </c>
      <c r="E32" s="16"/>
      <c r="F32" s="16"/>
      <c r="G32" s="18">
        <f t="shared" ref="G32" si="8">IF((F32=E32)=TRUE,0,1)</f>
        <v>0</v>
      </c>
      <c r="H32" s="16"/>
      <c r="I32" s="15" t="s">
        <v>542</v>
      </c>
      <c r="J32" s="27"/>
      <c r="K32" s="19" t="s">
        <v>188</v>
      </c>
      <c r="L32" s="19" t="s">
        <v>189</v>
      </c>
    </row>
    <row r="33" spans="1:13" ht="75">
      <c r="A33" s="85">
        <v>23</v>
      </c>
      <c r="B33" s="29" t="s">
        <v>139</v>
      </c>
      <c r="C33" s="30" t="s">
        <v>443</v>
      </c>
      <c r="D33" s="30" t="s">
        <v>444</v>
      </c>
      <c r="E33" s="87"/>
      <c r="F33" s="87"/>
      <c r="G33" s="18">
        <f t="shared" si="1"/>
        <v>0</v>
      </c>
      <c r="H33" s="87"/>
      <c r="I33" s="15" t="s">
        <v>542</v>
      </c>
      <c r="J33" s="88"/>
    </row>
    <row r="34" spans="1:13" ht="75">
      <c r="A34" s="85">
        <v>24</v>
      </c>
      <c r="B34" s="29" t="s">
        <v>190</v>
      </c>
      <c r="C34" s="30" t="s">
        <v>445</v>
      </c>
      <c r="D34" s="30" t="s">
        <v>446</v>
      </c>
      <c r="E34" s="16"/>
      <c r="F34" s="16"/>
      <c r="G34" s="18">
        <f t="shared" ref="G34:G35" si="9">IF((F34=E34)=TRUE,0,1)</f>
        <v>0</v>
      </c>
      <c r="H34" s="16"/>
      <c r="I34" s="15" t="s">
        <v>542</v>
      </c>
      <c r="J34" s="27"/>
      <c r="K34" s="19" t="s">
        <v>191</v>
      </c>
      <c r="L34" s="19" t="s">
        <v>192</v>
      </c>
    </row>
    <row r="35" spans="1:13" ht="168.75">
      <c r="A35" s="85">
        <v>25</v>
      </c>
      <c r="B35" s="29" t="s">
        <v>193</v>
      </c>
      <c r="C35" s="96" t="s">
        <v>447</v>
      </c>
      <c r="D35" s="96" t="s">
        <v>448</v>
      </c>
      <c r="E35" s="97"/>
      <c r="F35" s="97"/>
      <c r="G35" s="18">
        <f t="shared" si="9"/>
        <v>0</v>
      </c>
      <c r="H35" s="97"/>
      <c r="I35" s="15" t="s">
        <v>542</v>
      </c>
      <c r="J35" s="27"/>
      <c r="K35" s="19" t="s">
        <v>194</v>
      </c>
      <c r="L35" s="19" t="s">
        <v>195</v>
      </c>
      <c r="M35" s="19" t="s">
        <v>152</v>
      </c>
    </row>
    <row r="36" spans="1:13">
      <c r="A36" s="85">
        <v>26</v>
      </c>
      <c r="B36" s="29" t="s">
        <v>196</v>
      </c>
      <c r="C36" s="159" t="s">
        <v>568</v>
      </c>
      <c r="D36" s="159" t="s">
        <v>449</v>
      </c>
      <c r="E36" s="98"/>
      <c r="F36" s="98"/>
      <c r="G36" s="18">
        <f t="shared" si="1"/>
        <v>0</v>
      </c>
      <c r="H36" s="98"/>
      <c r="I36" s="88"/>
      <c r="J36" s="88"/>
    </row>
    <row r="37" spans="1:13" ht="40.15" customHeight="1">
      <c r="A37" s="90">
        <v>26.1</v>
      </c>
      <c r="B37" s="30" t="s">
        <v>569</v>
      </c>
      <c r="C37" s="159"/>
      <c r="D37" s="159"/>
      <c r="E37" s="99"/>
      <c r="F37" s="99"/>
      <c r="G37" s="18">
        <f t="shared" si="1"/>
        <v>0</v>
      </c>
      <c r="H37" s="99"/>
      <c r="I37" s="15" t="s">
        <v>542</v>
      </c>
      <c r="J37" s="88"/>
    </row>
    <row r="38" spans="1:13" ht="40.15" customHeight="1">
      <c r="A38" s="90">
        <v>26.2</v>
      </c>
      <c r="B38" s="30" t="s">
        <v>197</v>
      </c>
      <c r="C38" s="159"/>
      <c r="D38" s="159"/>
      <c r="E38" s="99"/>
      <c r="F38" s="99"/>
      <c r="G38" s="18">
        <f t="shared" si="1"/>
        <v>0</v>
      </c>
      <c r="H38" s="99"/>
      <c r="I38" s="15" t="s">
        <v>542</v>
      </c>
      <c r="J38" s="88"/>
    </row>
    <row r="39" spans="1:13" ht="40.15" customHeight="1">
      <c r="A39" s="85">
        <v>27</v>
      </c>
      <c r="B39" s="29" t="s">
        <v>142</v>
      </c>
      <c r="C39" s="159" t="s">
        <v>450</v>
      </c>
      <c r="D39" s="159" t="s">
        <v>451</v>
      </c>
      <c r="E39" s="16"/>
      <c r="F39" s="16"/>
      <c r="G39" s="18">
        <f t="shared" ref="G39:G40" si="10">IF((F39=E39)=TRUE,0,1)</f>
        <v>0</v>
      </c>
      <c r="H39" s="16"/>
      <c r="I39" s="15" t="s">
        <v>543</v>
      </c>
      <c r="J39" s="27"/>
      <c r="K39" s="19" t="s">
        <v>198</v>
      </c>
      <c r="L39" s="19" t="s">
        <v>199</v>
      </c>
    </row>
    <row r="40" spans="1:13" ht="40.15" customHeight="1" thickBot="1">
      <c r="A40" s="85">
        <v>28</v>
      </c>
      <c r="B40" s="29" t="s">
        <v>145</v>
      </c>
      <c r="C40" s="159"/>
      <c r="D40" s="159"/>
      <c r="E40" s="100"/>
      <c r="F40" s="100"/>
      <c r="G40" s="18">
        <f t="shared" si="10"/>
        <v>0</v>
      </c>
      <c r="H40" s="28"/>
      <c r="I40" s="15" t="s">
        <v>543</v>
      </c>
      <c r="J40" s="27"/>
      <c r="K40" s="19" t="s">
        <v>200</v>
      </c>
      <c r="L40" s="19" t="s">
        <v>201</v>
      </c>
    </row>
  </sheetData>
  <mergeCells count="11">
    <mergeCell ref="A1:F1"/>
    <mergeCell ref="C39:C40"/>
    <mergeCell ref="D39:D40"/>
    <mergeCell ref="D36:D38"/>
    <mergeCell ref="C36:C38"/>
    <mergeCell ref="C7:C10"/>
    <mergeCell ref="D7:D10"/>
    <mergeCell ref="C11:C13"/>
    <mergeCell ref="D11:D13"/>
    <mergeCell ref="C25:C27"/>
    <mergeCell ref="D25:D27"/>
  </mergeCells>
  <phoneticPr fontId="2" type="noConversion"/>
  <conditionalFormatting sqref="G4:G40">
    <cfRule type="cellIs" dxfId="227" priority="133" stopIfTrue="1" operator="lessThanOrEqual">
      <formula>-0.3</formula>
    </cfRule>
    <cfRule type="cellIs" dxfId="226" priority="134" stopIfTrue="1" operator="greaterThanOrEqual">
      <formula>0.3</formula>
    </cfRule>
  </conditionalFormatting>
  <conditionalFormatting sqref="G4:G40">
    <cfRule type="cellIs" dxfId="225" priority="131" stopIfTrue="1" operator="lessThanOrEqual">
      <formula>-0.3</formula>
    </cfRule>
    <cfRule type="cellIs" dxfId="224" priority="132" stopIfTrue="1" operator="greaterThanOrEqual">
      <formula>0.3</formula>
    </cfRule>
  </conditionalFormatting>
  <conditionalFormatting sqref="G4:G40">
    <cfRule type="cellIs" dxfId="223" priority="129" stopIfTrue="1" operator="lessThanOrEqual">
      <formula>-0.3</formula>
    </cfRule>
    <cfRule type="cellIs" dxfId="222" priority="130" stopIfTrue="1" operator="greaterThanOrEqual">
      <formula>0.3</formula>
    </cfRule>
  </conditionalFormatting>
  <conditionalFormatting sqref="G4">
    <cfRule type="cellIs" dxfId="221" priority="127" stopIfTrue="1" operator="lessThanOrEqual">
      <formula>-0.3</formula>
    </cfRule>
    <cfRule type="cellIs" dxfId="220" priority="128" stopIfTrue="1" operator="greaterThanOrEqual">
      <formula>0.3</formula>
    </cfRule>
  </conditionalFormatting>
  <conditionalFormatting sqref="G4">
    <cfRule type="cellIs" dxfId="219" priority="125" stopIfTrue="1" operator="lessThanOrEqual">
      <formula>-0.3</formula>
    </cfRule>
    <cfRule type="cellIs" dxfId="218" priority="126" stopIfTrue="1" operator="greaterThanOrEqual">
      <formula>0.3</formula>
    </cfRule>
  </conditionalFormatting>
  <conditionalFormatting sqref="G4">
    <cfRule type="cellIs" dxfId="217" priority="123" stopIfTrue="1" operator="lessThanOrEqual">
      <formula>-0.3</formula>
    </cfRule>
    <cfRule type="cellIs" dxfId="216" priority="124" stopIfTrue="1" operator="greaterThanOrEqual">
      <formula>0.3</formula>
    </cfRule>
  </conditionalFormatting>
  <conditionalFormatting sqref="G4">
    <cfRule type="cellIs" dxfId="215" priority="121" stopIfTrue="1" operator="lessThanOrEqual">
      <formula>-0.3</formula>
    </cfRule>
    <cfRule type="cellIs" dxfId="214" priority="122" stopIfTrue="1" operator="greaterThanOrEqual">
      <formula>0.3</formula>
    </cfRule>
  </conditionalFormatting>
  <conditionalFormatting sqref="G5">
    <cfRule type="cellIs" dxfId="213" priority="119" stopIfTrue="1" operator="lessThanOrEqual">
      <formula>-0.3</formula>
    </cfRule>
    <cfRule type="cellIs" dxfId="212" priority="120" stopIfTrue="1" operator="greaterThanOrEqual">
      <formula>0.3</formula>
    </cfRule>
  </conditionalFormatting>
  <conditionalFormatting sqref="G5">
    <cfRule type="cellIs" dxfId="211" priority="117" stopIfTrue="1" operator="lessThanOrEqual">
      <formula>-0.3</formula>
    </cfRule>
    <cfRule type="cellIs" dxfId="210" priority="118" stopIfTrue="1" operator="greaterThanOrEqual">
      <formula>0.3</formula>
    </cfRule>
  </conditionalFormatting>
  <conditionalFormatting sqref="G5">
    <cfRule type="cellIs" dxfId="209" priority="115" stopIfTrue="1" operator="lessThanOrEqual">
      <formula>-0.3</formula>
    </cfRule>
    <cfRule type="cellIs" dxfId="208" priority="116" stopIfTrue="1" operator="greaterThanOrEqual">
      <formula>0.3</formula>
    </cfRule>
  </conditionalFormatting>
  <conditionalFormatting sqref="G5">
    <cfRule type="cellIs" dxfId="207" priority="113" stopIfTrue="1" operator="lessThanOrEqual">
      <formula>-0.3</formula>
    </cfRule>
    <cfRule type="cellIs" dxfId="206" priority="114" stopIfTrue="1" operator="greaterThanOrEqual">
      <formula>0.3</formula>
    </cfRule>
  </conditionalFormatting>
  <conditionalFormatting sqref="G14">
    <cfRule type="cellIs" dxfId="205" priority="111" stopIfTrue="1" operator="lessThanOrEqual">
      <formula>-0.3</formula>
    </cfRule>
    <cfRule type="cellIs" dxfId="204" priority="112" stopIfTrue="1" operator="greaterThanOrEqual">
      <formula>0.3</formula>
    </cfRule>
  </conditionalFormatting>
  <conditionalFormatting sqref="G14">
    <cfRule type="cellIs" dxfId="203" priority="109" stopIfTrue="1" operator="lessThanOrEqual">
      <formula>-0.3</formula>
    </cfRule>
    <cfRule type="cellIs" dxfId="202" priority="110" stopIfTrue="1" operator="greaterThanOrEqual">
      <formula>0.3</formula>
    </cfRule>
  </conditionalFormatting>
  <conditionalFormatting sqref="G14">
    <cfRule type="cellIs" dxfId="201" priority="107" stopIfTrue="1" operator="lessThanOrEqual">
      <formula>-0.3</formula>
    </cfRule>
    <cfRule type="cellIs" dxfId="200" priority="108" stopIfTrue="1" operator="greaterThanOrEqual">
      <formula>0.3</formula>
    </cfRule>
  </conditionalFormatting>
  <conditionalFormatting sqref="G14">
    <cfRule type="cellIs" dxfId="199" priority="105" stopIfTrue="1" operator="lessThanOrEqual">
      <formula>-0.3</formula>
    </cfRule>
    <cfRule type="cellIs" dxfId="198" priority="106" stopIfTrue="1" operator="greaterThanOrEqual">
      <formula>0.3</formula>
    </cfRule>
  </conditionalFormatting>
  <conditionalFormatting sqref="G15">
    <cfRule type="cellIs" dxfId="197" priority="103" stopIfTrue="1" operator="lessThanOrEqual">
      <formula>-0.3</formula>
    </cfRule>
    <cfRule type="cellIs" dxfId="196" priority="104" stopIfTrue="1" operator="greaterThanOrEqual">
      <formula>0.3</formula>
    </cfRule>
  </conditionalFormatting>
  <conditionalFormatting sqref="G15">
    <cfRule type="cellIs" dxfId="195" priority="101" stopIfTrue="1" operator="lessThanOrEqual">
      <formula>-0.3</formula>
    </cfRule>
    <cfRule type="cellIs" dxfId="194" priority="102" stopIfTrue="1" operator="greaterThanOrEqual">
      <formula>0.3</formula>
    </cfRule>
  </conditionalFormatting>
  <conditionalFormatting sqref="G15">
    <cfRule type="cellIs" dxfId="193" priority="99" stopIfTrue="1" operator="lessThanOrEqual">
      <formula>-0.3</formula>
    </cfRule>
    <cfRule type="cellIs" dxfId="192" priority="100" stopIfTrue="1" operator="greaterThanOrEqual">
      <formula>0.3</formula>
    </cfRule>
  </conditionalFormatting>
  <conditionalFormatting sqref="G15">
    <cfRule type="cellIs" dxfId="191" priority="97" stopIfTrue="1" operator="lessThanOrEqual">
      <formula>-0.3</formula>
    </cfRule>
    <cfRule type="cellIs" dxfId="190" priority="98" stopIfTrue="1" operator="greaterThanOrEqual">
      <formula>0.3</formula>
    </cfRule>
  </conditionalFormatting>
  <conditionalFormatting sqref="G16">
    <cfRule type="cellIs" dxfId="189" priority="95" stopIfTrue="1" operator="lessThanOrEqual">
      <formula>-0.3</formula>
    </cfRule>
    <cfRule type="cellIs" dxfId="188" priority="96" stopIfTrue="1" operator="greaterThanOrEqual">
      <formula>0.3</formula>
    </cfRule>
  </conditionalFormatting>
  <conditionalFormatting sqref="G16">
    <cfRule type="cellIs" dxfId="187" priority="93" stopIfTrue="1" operator="lessThanOrEqual">
      <formula>-0.3</formula>
    </cfRule>
    <cfRule type="cellIs" dxfId="186" priority="94" stopIfTrue="1" operator="greaterThanOrEqual">
      <formula>0.3</formula>
    </cfRule>
  </conditionalFormatting>
  <conditionalFormatting sqref="G16">
    <cfRule type="cellIs" dxfId="185" priority="91" stopIfTrue="1" operator="lessThanOrEqual">
      <formula>-0.3</formula>
    </cfRule>
    <cfRule type="cellIs" dxfId="184" priority="92" stopIfTrue="1" operator="greaterThanOrEqual">
      <formula>0.3</formula>
    </cfRule>
  </conditionalFormatting>
  <conditionalFormatting sqref="G16">
    <cfRule type="cellIs" dxfId="183" priority="89" stopIfTrue="1" operator="lessThanOrEqual">
      <formula>-0.3</formula>
    </cfRule>
    <cfRule type="cellIs" dxfId="182" priority="90" stopIfTrue="1" operator="greaterThanOrEqual">
      <formula>0.3</formula>
    </cfRule>
  </conditionalFormatting>
  <conditionalFormatting sqref="G18">
    <cfRule type="cellIs" dxfId="181" priority="87" stopIfTrue="1" operator="lessThanOrEqual">
      <formula>-0.3</formula>
    </cfRule>
    <cfRule type="cellIs" dxfId="180" priority="88" stopIfTrue="1" operator="greaterThanOrEqual">
      <formula>0.3</formula>
    </cfRule>
  </conditionalFormatting>
  <conditionalFormatting sqref="G18">
    <cfRule type="cellIs" dxfId="179" priority="85" stopIfTrue="1" operator="lessThanOrEqual">
      <formula>-0.3</formula>
    </cfRule>
    <cfRule type="cellIs" dxfId="178" priority="86" stopIfTrue="1" operator="greaterThanOrEqual">
      <formula>0.3</formula>
    </cfRule>
  </conditionalFormatting>
  <conditionalFormatting sqref="G18">
    <cfRule type="cellIs" dxfId="177" priority="83" stopIfTrue="1" operator="lessThanOrEqual">
      <formula>-0.3</formula>
    </cfRule>
    <cfRule type="cellIs" dxfId="176" priority="84" stopIfTrue="1" operator="greaterThanOrEqual">
      <formula>0.3</formula>
    </cfRule>
  </conditionalFormatting>
  <conditionalFormatting sqref="G18">
    <cfRule type="cellIs" dxfId="175" priority="81" stopIfTrue="1" operator="lessThanOrEqual">
      <formula>-0.3</formula>
    </cfRule>
    <cfRule type="cellIs" dxfId="174" priority="82" stopIfTrue="1" operator="greaterThanOrEqual">
      <formula>0.3</formula>
    </cfRule>
  </conditionalFormatting>
  <conditionalFormatting sqref="G21">
    <cfRule type="cellIs" dxfId="173" priority="79" stopIfTrue="1" operator="lessThanOrEqual">
      <formula>-0.3</formula>
    </cfRule>
    <cfRule type="cellIs" dxfId="172" priority="80" stopIfTrue="1" operator="greaterThanOrEqual">
      <formula>0.3</formula>
    </cfRule>
  </conditionalFormatting>
  <conditionalFormatting sqref="G21">
    <cfRule type="cellIs" dxfId="171" priority="77" stopIfTrue="1" operator="lessThanOrEqual">
      <formula>-0.3</formula>
    </cfRule>
    <cfRule type="cellIs" dxfId="170" priority="78" stopIfTrue="1" operator="greaterThanOrEqual">
      <formula>0.3</formula>
    </cfRule>
  </conditionalFormatting>
  <conditionalFormatting sqref="G21">
    <cfRule type="cellIs" dxfId="169" priority="75" stopIfTrue="1" operator="lessThanOrEqual">
      <formula>-0.3</formula>
    </cfRule>
    <cfRule type="cellIs" dxfId="168" priority="76" stopIfTrue="1" operator="greaterThanOrEqual">
      <formula>0.3</formula>
    </cfRule>
  </conditionalFormatting>
  <conditionalFormatting sqref="G21">
    <cfRule type="cellIs" dxfId="167" priority="73" stopIfTrue="1" operator="lessThanOrEqual">
      <formula>-0.3</formula>
    </cfRule>
    <cfRule type="cellIs" dxfId="166" priority="74" stopIfTrue="1" operator="greaterThanOrEqual">
      <formula>0.3</formula>
    </cfRule>
  </conditionalFormatting>
  <conditionalFormatting sqref="G22">
    <cfRule type="cellIs" dxfId="165" priority="71" stopIfTrue="1" operator="lessThanOrEqual">
      <formula>-0.3</formula>
    </cfRule>
    <cfRule type="cellIs" dxfId="164" priority="72" stopIfTrue="1" operator="greaterThanOrEqual">
      <formula>0.3</formula>
    </cfRule>
  </conditionalFormatting>
  <conditionalFormatting sqref="G22">
    <cfRule type="cellIs" dxfId="163" priority="69" stopIfTrue="1" operator="lessThanOrEqual">
      <formula>-0.3</formula>
    </cfRule>
    <cfRule type="cellIs" dxfId="162" priority="70" stopIfTrue="1" operator="greaterThanOrEqual">
      <formula>0.3</formula>
    </cfRule>
  </conditionalFormatting>
  <conditionalFormatting sqref="G22">
    <cfRule type="cellIs" dxfId="161" priority="67" stopIfTrue="1" operator="lessThanOrEqual">
      <formula>-0.3</formula>
    </cfRule>
    <cfRule type="cellIs" dxfId="160" priority="68" stopIfTrue="1" operator="greaterThanOrEqual">
      <formula>0.3</formula>
    </cfRule>
  </conditionalFormatting>
  <conditionalFormatting sqref="G22">
    <cfRule type="cellIs" dxfId="159" priority="65" stopIfTrue="1" operator="lessThanOrEqual">
      <formula>-0.3</formula>
    </cfRule>
    <cfRule type="cellIs" dxfId="158" priority="66" stopIfTrue="1" operator="greaterThanOrEqual">
      <formula>0.3</formula>
    </cfRule>
  </conditionalFormatting>
  <conditionalFormatting sqref="G24">
    <cfRule type="cellIs" dxfId="157" priority="63" stopIfTrue="1" operator="lessThanOrEqual">
      <formula>-0.3</formula>
    </cfRule>
    <cfRule type="cellIs" dxfId="156" priority="64" stopIfTrue="1" operator="greaterThanOrEqual">
      <formula>0.3</formula>
    </cfRule>
  </conditionalFormatting>
  <conditionalFormatting sqref="G24">
    <cfRule type="cellIs" dxfId="155" priority="61" stopIfTrue="1" operator="lessThanOrEqual">
      <formula>-0.3</formula>
    </cfRule>
    <cfRule type="cellIs" dxfId="154" priority="62" stopIfTrue="1" operator="greaterThanOrEqual">
      <formula>0.3</formula>
    </cfRule>
  </conditionalFormatting>
  <conditionalFormatting sqref="G24">
    <cfRule type="cellIs" dxfId="153" priority="59" stopIfTrue="1" operator="lessThanOrEqual">
      <formula>-0.3</formula>
    </cfRule>
    <cfRule type="cellIs" dxfId="152" priority="60" stopIfTrue="1" operator="greaterThanOrEqual">
      <formula>0.3</formula>
    </cfRule>
  </conditionalFormatting>
  <conditionalFormatting sqref="G24">
    <cfRule type="cellIs" dxfId="151" priority="57" stopIfTrue="1" operator="lessThanOrEqual">
      <formula>-0.3</formula>
    </cfRule>
    <cfRule type="cellIs" dxfId="150" priority="58" stopIfTrue="1" operator="greaterThanOrEqual">
      <formula>0.3</formula>
    </cfRule>
  </conditionalFormatting>
  <conditionalFormatting sqref="G28">
    <cfRule type="cellIs" dxfId="149" priority="55" stopIfTrue="1" operator="lessThanOrEqual">
      <formula>-0.3</formula>
    </cfRule>
    <cfRule type="cellIs" dxfId="148" priority="56" stopIfTrue="1" operator="greaterThanOrEqual">
      <formula>0.3</formula>
    </cfRule>
  </conditionalFormatting>
  <conditionalFormatting sqref="G28">
    <cfRule type="cellIs" dxfId="147" priority="53" stopIfTrue="1" operator="lessThanOrEqual">
      <formula>-0.3</formula>
    </cfRule>
    <cfRule type="cellIs" dxfId="146" priority="54" stopIfTrue="1" operator="greaterThanOrEqual">
      <formula>0.3</formula>
    </cfRule>
  </conditionalFormatting>
  <conditionalFormatting sqref="G28">
    <cfRule type="cellIs" dxfId="145" priority="51" stopIfTrue="1" operator="lessThanOrEqual">
      <formula>-0.3</formula>
    </cfRule>
    <cfRule type="cellIs" dxfId="144" priority="52" stopIfTrue="1" operator="greaterThanOrEqual">
      <formula>0.3</formula>
    </cfRule>
  </conditionalFormatting>
  <conditionalFormatting sqref="G28">
    <cfRule type="cellIs" dxfId="143" priority="49" stopIfTrue="1" operator="lessThanOrEqual">
      <formula>-0.3</formula>
    </cfRule>
    <cfRule type="cellIs" dxfId="142" priority="50" stopIfTrue="1" operator="greaterThanOrEqual">
      <formula>0.3</formula>
    </cfRule>
  </conditionalFormatting>
  <conditionalFormatting sqref="G30">
    <cfRule type="cellIs" dxfId="141" priority="47" stopIfTrue="1" operator="lessThanOrEqual">
      <formula>-0.3</formula>
    </cfRule>
    <cfRule type="cellIs" dxfId="140" priority="48" stopIfTrue="1" operator="greaterThanOrEqual">
      <formula>0.3</formula>
    </cfRule>
  </conditionalFormatting>
  <conditionalFormatting sqref="G30">
    <cfRule type="cellIs" dxfId="139" priority="45" stopIfTrue="1" operator="lessThanOrEqual">
      <formula>-0.3</formula>
    </cfRule>
    <cfRule type="cellIs" dxfId="138" priority="46" stopIfTrue="1" operator="greaterThanOrEqual">
      <formula>0.3</formula>
    </cfRule>
  </conditionalFormatting>
  <conditionalFormatting sqref="G30">
    <cfRule type="cellIs" dxfId="137" priority="43" stopIfTrue="1" operator="lessThanOrEqual">
      <formula>-0.3</formula>
    </cfRule>
    <cfRule type="cellIs" dxfId="136" priority="44" stopIfTrue="1" operator="greaterThanOrEqual">
      <formula>0.3</formula>
    </cfRule>
  </conditionalFormatting>
  <conditionalFormatting sqref="G30">
    <cfRule type="cellIs" dxfId="135" priority="41" stopIfTrue="1" operator="lessThanOrEqual">
      <formula>-0.3</formula>
    </cfRule>
    <cfRule type="cellIs" dxfId="134" priority="42" stopIfTrue="1" operator="greaterThanOrEqual">
      <formula>0.3</formula>
    </cfRule>
  </conditionalFormatting>
  <conditionalFormatting sqref="G32">
    <cfRule type="cellIs" dxfId="133" priority="39" stopIfTrue="1" operator="lessThanOrEqual">
      <formula>-0.3</formula>
    </cfRule>
    <cfRule type="cellIs" dxfId="132" priority="40" stopIfTrue="1" operator="greaterThanOrEqual">
      <formula>0.3</formula>
    </cfRule>
  </conditionalFormatting>
  <conditionalFormatting sqref="G32">
    <cfRule type="cellIs" dxfId="131" priority="37" stopIfTrue="1" operator="lessThanOrEqual">
      <formula>-0.3</formula>
    </cfRule>
    <cfRule type="cellIs" dxfId="130" priority="38" stopIfTrue="1" operator="greaterThanOrEqual">
      <formula>0.3</formula>
    </cfRule>
  </conditionalFormatting>
  <conditionalFormatting sqref="G32">
    <cfRule type="cellIs" dxfId="129" priority="35" stopIfTrue="1" operator="lessThanOrEqual">
      <formula>-0.3</formula>
    </cfRule>
    <cfRule type="cellIs" dxfId="128" priority="36" stopIfTrue="1" operator="greaterThanOrEqual">
      <formula>0.3</formula>
    </cfRule>
  </conditionalFormatting>
  <conditionalFormatting sqref="G32">
    <cfRule type="cellIs" dxfId="127" priority="33" stopIfTrue="1" operator="lessThanOrEqual">
      <formula>-0.3</formula>
    </cfRule>
    <cfRule type="cellIs" dxfId="126" priority="34" stopIfTrue="1" operator="greaterThanOrEqual">
      <formula>0.3</formula>
    </cfRule>
  </conditionalFormatting>
  <conditionalFormatting sqref="G34">
    <cfRule type="cellIs" dxfId="125" priority="31" stopIfTrue="1" operator="lessThanOrEqual">
      <formula>-0.3</formula>
    </cfRule>
    <cfRule type="cellIs" dxfId="124" priority="32" stopIfTrue="1" operator="greaterThanOrEqual">
      <formula>0.3</formula>
    </cfRule>
  </conditionalFormatting>
  <conditionalFormatting sqref="G34">
    <cfRule type="cellIs" dxfId="123" priority="29" stopIfTrue="1" operator="lessThanOrEqual">
      <formula>-0.3</formula>
    </cfRule>
    <cfRule type="cellIs" dxfId="122" priority="30" stopIfTrue="1" operator="greaterThanOrEqual">
      <formula>0.3</formula>
    </cfRule>
  </conditionalFormatting>
  <conditionalFormatting sqref="G34">
    <cfRule type="cellIs" dxfId="121" priority="27" stopIfTrue="1" operator="lessThanOrEqual">
      <formula>-0.3</formula>
    </cfRule>
    <cfRule type="cellIs" dxfId="120" priority="28" stopIfTrue="1" operator="greaterThanOrEqual">
      <formula>0.3</formula>
    </cfRule>
  </conditionalFormatting>
  <conditionalFormatting sqref="G34">
    <cfRule type="cellIs" dxfId="119" priority="25" stopIfTrue="1" operator="lessThanOrEqual">
      <formula>-0.3</formula>
    </cfRule>
    <cfRule type="cellIs" dxfId="118" priority="26" stopIfTrue="1" operator="greaterThanOrEqual">
      <formula>0.3</formula>
    </cfRule>
  </conditionalFormatting>
  <conditionalFormatting sqref="G35">
    <cfRule type="cellIs" dxfId="117" priority="23" stopIfTrue="1" operator="lessThanOrEqual">
      <formula>-0.3</formula>
    </cfRule>
    <cfRule type="cellIs" dxfId="116" priority="24" stopIfTrue="1" operator="greaterThanOrEqual">
      <formula>0.3</formula>
    </cfRule>
  </conditionalFormatting>
  <conditionalFormatting sqref="G35">
    <cfRule type="cellIs" dxfId="115" priority="21" stopIfTrue="1" operator="lessThanOrEqual">
      <formula>-0.3</formula>
    </cfRule>
    <cfRule type="cellIs" dxfId="114" priority="22" stopIfTrue="1" operator="greaterThanOrEqual">
      <formula>0.3</formula>
    </cfRule>
  </conditionalFormatting>
  <conditionalFormatting sqref="G35">
    <cfRule type="cellIs" dxfId="113" priority="19" stopIfTrue="1" operator="lessThanOrEqual">
      <formula>-0.3</formula>
    </cfRule>
    <cfRule type="cellIs" dxfId="112" priority="20" stopIfTrue="1" operator="greaterThanOrEqual">
      <formula>0.3</formula>
    </cfRule>
  </conditionalFormatting>
  <conditionalFormatting sqref="G35">
    <cfRule type="cellIs" dxfId="111" priority="17" stopIfTrue="1" operator="lessThanOrEqual">
      <formula>-0.3</formula>
    </cfRule>
    <cfRule type="cellIs" dxfId="110" priority="18" stopIfTrue="1" operator="greaterThanOrEqual">
      <formula>0.3</formula>
    </cfRule>
  </conditionalFormatting>
  <conditionalFormatting sqref="G39">
    <cfRule type="cellIs" dxfId="109" priority="15" stopIfTrue="1" operator="lessThanOrEqual">
      <formula>-0.3</formula>
    </cfRule>
    <cfRule type="cellIs" dxfId="108" priority="16" stopIfTrue="1" operator="greaterThanOrEqual">
      <formula>0.3</formula>
    </cfRule>
  </conditionalFormatting>
  <conditionalFormatting sqref="G39">
    <cfRule type="cellIs" dxfId="107" priority="13" stopIfTrue="1" operator="lessThanOrEqual">
      <formula>-0.3</formula>
    </cfRule>
    <cfRule type="cellIs" dxfId="106" priority="14" stopIfTrue="1" operator="greaterThanOrEqual">
      <formula>0.3</formula>
    </cfRule>
  </conditionalFormatting>
  <conditionalFormatting sqref="G39">
    <cfRule type="cellIs" dxfId="105" priority="11" stopIfTrue="1" operator="lessThanOrEqual">
      <formula>-0.3</formula>
    </cfRule>
    <cfRule type="cellIs" dxfId="104" priority="12" stopIfTrue="1" operator="greaterThanOrEqual">
      <formula>0.3</formula>
    </cfRule>
  </conditionalFormatting>
  <conditionalFormatting sqref="G39">
    <cfRule type="cellIs" dxfId="103" priority="9" stopIfTrue="1" operator="lessThanOrEqual">
      <formula>-0.3</formula>
    </cfRule>
    <cfRule type="cellIs" dxfId="102" priority="10" stopIfTrue="1" operator="greaterThanOrEqual">
      <formula>0.3</formula>
    </cfRule>
  </conditionalFormatting>
  <conditionalFormatting sqref="G40">
    <cfRule type="cellIs" dxfId="101" priority="7" stopIfTrue="1" operator="lessThanOrEqual">
      <formula>-0.3</formula>
    </cfRule>
    <cfRule type="cellIs" dxfId="100" priority="8" stopIfTrue="1" operator="greaterThanOrEqual">
      <formula>0.3</formula>
    </cfRule>
  </conditionalFormatting>
  <conditionalFormatting sqref="G40">
    <cfRule type="cellIs" dxfId="99" priority="5" stopIfTrue="1" operator="lessThanOrEqual">
      <formula>-0.3</formula>
    </cfRule>
    <cfRule type="cellIs" dxfId="98" priority="6" stopIfTrue="1" operator="greaterThanOrEqual">
      <formula>0.3</formula>
    </cfRule>
  </conditionalFormatting>
  <conditionalFormatting sqref="G40">
    <cfRule type="cellIs" dxfId="97" priority="3" stopIfTrue="1" operator="lessThanOrEqual">
      <formula>-0.3</formula>
    </cfRule>
    <cfRule type="cellIs" dxfId="96" priority="4" stopIfTrue="1" operator="greaterThanOrEqual">
      <formula>0.3</formula>
    </cfRule>
  </conditionalFormatting>
  <conditionalFormatting sqref="G40">
    <cfRule type="cellIs" dxfId="95" priority="1" stopIfTrue="1" operator="lessThanOrEqual">
      <formula>-0.3</formula>
    </cfRule>
    <cfRule type="cellIs" dxfId="94" priority="2" stopIfTrue="1" operator="greaterThanOrEqual">
      <formula>0.3</formula>
    </cfRule>
  </conditionalFormatting>
  <dataValidations count="16">
    <dataValidation type="list" allowBlank="1" showInputMessage="1" showErrorMessage="1" sqref="J5 E5:F5">
      <formula1>"是,否"</formula1>
    </dataValidation>
    <dataValidation type="list" allowBlank="1" showInputMessage="1" showErrorMessage="1" sqref="J4 E4:F4">
      <formula1>$K$4:$M$4</formula1>
    </dataValidation>
    <dataValidation type="list" allowBlank="1" showInputMessage="1" showErrorMessage="1" sqref="J14 E14:F14">
      <formula1>$K$14:$L$14</formula1>
    </dataValidation>
    <dataValidation type="list" allowBlank="1" showInputMessage="1" showErrorMessage="1" sqref="J15 E15:F15">
      <formula1>$K$15:$L$15</formula1>
    </dataValidation>
    <dataValidation type="list" allowBlank="1" showInputMessage="1" showErrorMessage="1" sqref="J16 E16:F16">
      <formula1>$K$16:$L$16</formula1>
    </dataValidation>
    <dataValidation type="list" allowBlank="1" showInputMessage="1" showErrorMessage="1" sqref="J18 E18:F18">
      <formula1>$K$18:$L$18</formula1>
    </dataValidation>
    <dataValidation type="list" allowBlank="1" showInputMessage="1" showErrorMessage="1" sqref="J21 E21:F21">
      <formula1>$K$21:$L$21</formula1>
    </dataValidation>
    <dataValidation type="list" allowBlank="1" showInputMessage="1" showErrorMessage="1" sqref="J22 E22:F22">
      <formula1>$K$22:$L$22</formula1>
    </dataValidation>
    <dataValidation type="list" allowBlank="1" showInputMessage="1" showErrorMessage="1" sqref="J24 E24:F24">
      <formula1>$K$24:$L$24</formula1>
    </dataValidation>
    <dataValidation type="list" allowBlank="1" showInputMessage="1" showErrorMessage="1" sqref="J28 E28:F28">
      <formula1>$K$28:$L$28</formula1>
    </dataValidation>
    <dataValidation type="list" allowBlank="1" showInputMessage="1" showErrorMessage="1" sqref="J30 E30:F30">
      <formula1>$K$30:$M$30</formula1>
    </dataValidation>
    <dataValidation type="list" allowBlank="1" showInputMessage="1" showErrorMessage="1" sqref="J32 E32:F32">
      <formula1>$K$32:$L$32</formula1>
    </dataValidation>
    <dataValidation type="list" allowBlank="1" showInputMessage="1" showErrorMessage="1" sqref="J34 E34:F34">
      <formula1>$K$34:$L$34</formula1>
    </dataValidation>
    <dataValidation type="list" allowBlank="1" showInputMessage="1" showErrorMessage="1" sqref="J35 E35:F35">
      <formula1>$K$35:$M$35</formula1>
    </dataValidation>
    <dataValidation type="list" allowBlank="1" showInputMessage="1" showErrorMessage="1" sqref="J39 E39:F39">
      <formula1>$K$39:$L$39</formula1>
    </dataValidation>
    <dataValidation type="list" allowBlank="1" showInputMessage="1" showErrorMessage="1" sqref="J40 E40:F40">
      <formula1>$K$40:$L$40</formula1>
    </dataValidation>
  </dataValidations>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J18"/>
  <sheetViews>
    <sheetView topLeftCell="D22" zoomScale="85" zoomScaleNormal="85" workbookViewId="0">
      <selection activeCell="G3" sqref="G3"/>
    </sheetView>
  </sheetViews>
  <sheetFormatPr defaultColWidth="9" defaultRowHeight="18.75" outlineLevelCol="1"/>
  <cols>
    <col min="1" max="1" width="6.75" style="32" bestFit="1" customWidth="1"/>
    <col min="2" max="2" width="60.75" style="47" customWidth="1"/>
    <col min="3" max="3" width="32.5" style="19" customWidth="1" outlineLevel="1"/>
    <col min="4" max="4" width="24.125" style="19" customWidth="1" outlineLevel="1"/>
    <col min="5" max="6" width="21" style="45" bestFit="1" customWidth="1"/>
    <col min="7" max="7" width="11.875" style="45" bestFit="1" customWidth="1"/>
    <col min="8" max="8" width="15.875" style="45" customWidth="1"/>
    <col min="9" max="9" width="16.625" style="19" bestFit="1" customWidth="1"/>
    <col min="10" max="10" width="25.875" style="19" customWidth="1"/>
    <col min="11" max="16384" width="9" style="19"/>
  </cols>
  <sheetData>
    <row r="1" spans="1:10">
      <c r="A1" s="160" t="s">
        <v>234</v>
      </c>
      <c r="B1" s="161"/>
      <c r="C1" s="162"/>
      <c r="D1" s="162"/>
      <c r="E1" s="163"/>
      <c r="F1" s="34"/>
      <c r="G1" s="34"/>
      <c r="H1" s="34"/>
    </row>
    <row r="2" spans="1:10" ht="19.5" thickBot="1">
      <c r="A2" s="48"/>
      <c r="B2" s="49"/>
      <c r="C2" s="34"/>
      <c r="D2" s="34"/>
      <c r="E2" s="50"/>
      <c r="F2" s="34"/>
      <c r="G2" s="34"/>
      <c r="H2" s="34"/>
    </row>
    <row r="3" spans="1:10">
      <c r="A3" s="51" t="s">
        <v>233</v>
      </c>
      <c r="B3" s="52" t="s">
        <v>232</v>
      </c>
      <c r="C3" s="53" t="s">
        <v>308</v>
      </c>
      <c r="D3" s="53" t="s">
        <v>309</v>
      </c>
      <c r="E3" s="54" t="s">
        <v>577</v>
      </c>
      <c r="F3" s="55" t="s">
        <v>578</v>
      </c>
      <c r="G3" s="54" t="s">
        <v>538</v>
      </c>
      <c r="H3" s="56" t="s">
        <v>539</v>
      </c>
      <c r="I3" s="56" t="s">
        <v>540</v>
      </c>
      <c r="J3" s="57" t="s">
        <v>246</v>
      </c>
    </row>
    <row r="4" spans="1:10">
      <c r="A4" s="14">
        <v>1</v>
      </c>
      <c r="B4" s="29" t="s">
        <v>202</v>
      </c>
      <c r="C4" s="151" t="s">
        <v>452</v>
      </c>
      <c r="D4" s="151" t="s">
        <v>453</v>
      </c>
      <c r="E4" s="40"/>
      <c r="F4" s="40"/>
      <c r="G4" s="18">
        <f t="shared" ref="G4:G18" si="0">IF(AND(E4=0,F4&lt;&gt;0),1,IF(AND(E4=0,F4=0),0,F4/E4-1))</f>
        <v>0</v>
      </c>
      <c r="H4" s="40"/>
      <c r="I4" s="15"/>
      <c r="J4" s="58"/>
    </row>
    <row r="5" spans="1:10" ht="37.5">
      <c r="A5" s="35">
        <v>1.1000000000000001</v>
      </c>
      <c r="B5" s="28" t="s">
        <v>203</v>
      </c>
      <c r="C5" s="153"/>
      <c r="D5" s="153"/>
      <c r="E5" s="37"/>
      <c r="F5" s="37"/>
      <c r="G5" s="18">
        <f t="shared" si="0"/>
        <v>0</v>
      </c>
      <c r="H5" s="37"/>
      <c r="I5" s="15" t="s">
        <v>261</v>
      </c>
      <c r="J5" s="58"/>
    </row>
    <row r="6" spans="1:10">
      <c r="A6" s="35">
        <v>1.2</v>
      </c>
      <c r="B6" s="28" t="s">
        <v>204</v>
      </c>
      <c r="C6" s="152"/>
      <c r="D6" s="152"/>
      <c r="E6" s="37"/>
      <c r="F6" s="37"/>
      <c r="G6" s="18">
        <f t="shared" si="0"/>
        <v>0</v>
      </c>
      <c r="H6" s="37"/>
      <c r="I6" s="15" t="s">
        <v>261</v>
      </c>
      <c r="J6" s="58"/>
    </row>
    <row r="7" spans="1:10" ht="150">
      <c r="A7" s="14">
        <v>2</v>
      </c>
      <c r="B7" s="29" t="s">
        <v>205</v>
      </c>
      <c r="C7" s="41" t="s">
        <v>454</v>
      </c>
      <c r="D7" s="41" t="s">
        <v>455</v>
      </c>
      <c r="E7" s="37"/>
      <c r="F7" s="37"/>
      <c r="G7" s="18">
        <f t="shared" si="0"/>
        <v>0</v>
      </c>
      <c r="H7" s="37"/>
      <c r="I7" s="15" t="s">
        <v>261</v>
      </c>
      <c r="J7" s="58"/>
    </row>
    <row r="8" spans="1:10" ht="75">
      <c r="A8" s="14">
        <v>3</v>
      </c>
      <c r="B8" s="29" t="s">
        <v>206</v>
      </c>
      <c r="C8" s="42" t="s">
        <v>456</v>
      </c>
      <c r="D8" s="42" t="s">
        <v>457</v>
      </c>
      <c r="E8" s="37"/>
      <c r="F8" s="37"/>
      <c r="G8" s="18">
        <f t="shared" si="0"/>
        <v>0</v>
      </c>
      <c r="H8" s="37"/>
      <c r="I8" s="15" t="s">
        <v>261</v>
      </c>
      <c r="J8" s="58"/>
    </row>
    <row r="9" spans="1:10">
      <c r="A9" s="14">
        <v>4</v>
      </c>
      <c r="B9" s="29" t="s">
        <v>498</v>
      </c>
      <c r="C9" s="151" t="s">
        <v>458</v>
      </c>
      <c r="D9" s="151" t="s">
        <v>459</v>
      </c>
      <c r="E9" s="40"/>
      <c r="F9" s="40"/>
      <c r="G9" s="18">
        <f t="shared" si="0"/>
        <v>0</v>
      </c>
      <c r="H9" s="40"/>
      <c r="I9" s="15"/>
      <c r="J9" s="58"/>
    </row>
    <row r="10" spans="1:10" ht="37.5">
      <c r="A10" s="35">
        <v>4.0999999999999996</v>
      </c>
      <c r="B10" s="28" t="s">
        <v>207</v>
      </c>
      <c r="C10" s="153"/>
      <c r="D10" s="153"/>
      <c r="E10" s="37"/>
      <c r="F10" s="37"/>
      <c r="G10" s="18">
        <f t="shared" si="0"/>
        <v>0</v>
      </c>
      <c r="H10" s="37"/>
      <c r="I10" s="15" t="s">
        <v>261</v>
      </c>
      <c r="J10" s="58"/>
    </row>
    <row r="11" spans="1:10">
      <c r="A11" s="35">
        <v>4.2</v>
      </c>
      <c r="B11" s="28" t="s">
        <v>208</v>
      </c>
      <c r="C11" s="152"/>
      <c r="D11" s="152"/>
      <c r="E11" s="37"/>
      <c r="F11" s="37"/>
      <c r="G11" s="18">
        <f t="shared" si="0"/>
        <v>0</v>
      </c>
      <c r="H11" s="37"/>
      <c r="I11" s="15" t="s">
        <v>261</v>
      </c>
      <c r="J11" s="58"/>
    </row>
    <row r="12" spans="1:10" ht="56.25">
      <c r="A12" s="14">
        <v>5</v>
      </c>
      <c r="B12" s="29" t="s">
        <v>209</v>
      </c>
      <c r="C12" s="41" t="s">
        <v>460</v>
      </c>
      <c r="D12" s="41" t="s">
        <v>461</v>
      </c>
      <c r="E12" s="37"/>
      <c r="F12" s="37"/>
      <c r="G12" s="18">
        <f t="shared" si="0"/>
        <v>0</v>
      </c>
      <c r="H12" s="37"/>
      <c r="I12" s="15" t="s">
        <v>261</v>
      </c>
      <c r="J12" s="58"/>
    </row>
    <row r="13" spans="1:10" ht="131.25">
      <c r="A13" s="14">
        <v>6</v>
      </c>
      <c r="B13" s="29" t="s">
        <v>499</v>
      </c>
      <c r="C13" s="41" t="s">
        <v>462</v>
      </c>
      <c r="D13" s="41" t="s">
        <v>463</v>
      </c>
      <c r="E13" s="37"/>
      <c r="F13" s="37"/>
      <c r="G13" s="18">
        <f t="shared" si="0"/>
        <v>0</v>
      </c>
      <c r="H13" s="37"/>
      <c r="I13" s="15" t="s">
        <v>261</v>
      </c>
      <c r="J13" s="58"/>
    </row>
    <row r="14" spans="1:10" ht="56.25">
      <c r="A14" s="14">
        <v>7</v>
      </c>
      <c r="B14" s="29" t="s">
        <v>500</v>
      </c>
      <c r="C14" s="41" t="s">
        <v>464</v>
      </c>
      <c r="D14" s="41" t="s">
        <v>465</v>
      </c>
      <c r="E14" s="37"/>
      <c r="F14" s="37"/>
      <c r="G14" s="18">
        <f t="shared" si="0"/>
        <v>0</v>
      </c>
      <c r="H14" s="37"/>
      <c r="I14" s="15" t="s">
        <v>261</v>
      </c>
      <c r="J14" s="58"/>
    </row>
    <row r="15" spans="1:10" ht="93.75">
      <c r="A15" s="14">
        <v>8</v>
      </c>
      <c r="B15" s="29" t="s">
        <v>501</v>
      </c>
      <c r="C15" s="41" t="s">
        <v>466</v>
      </c>
      <c r="D15" s="41" t="s">
        <v>465</v>
      </c>
      <c r="E15" s="37"/>
      <c r="F15" s="37"/>
      <c r="G15" s="18">
        <f t="shared" si="0"/>
        <v>0</v>
      </c>
      <c r="H15" s="37"/>
      <c r="I15" s="15" t="s">
        <v>261</v>
      </c>
      <c r="J15" s="58"/>
    </row>
    <row r="16" spans="1:10" ht="56.25">
      <c r="A16" s="14">
        <v>9</v>
      </c>
      <c r="B16" s="29" t="s">
        <v>502</v>
      </c>
      <c r="C16" s="41" t="s">
        <v>467</v>
      </c>
      <c r="D16" s="41" t="s">
        <v>465</v>
      </c>
      <c r="E16" s="37"/>
      <c r="F16" s="37"/>
      <c r="G16" s="18">
        <f t="shared" si="0"/>
        <v>0</v>
      </c>
      <c r="H16" s="37"/>
      <c r="I16" s="15" t="s">
        <v>261</v>
      </c>
      <c r="J16" s="58"/>
    </row>
    <row r="17" spans="1:10" ht="56.25">
      <c r="A17" s="14">
        <v>10</v>
      </c>
      <c r="B17" s="29" t="s">
        <v>210</v>
      </c>
      <c r="C17" s="43" t="s">
        <v>468</v>
      </c>
      <c r="D17" s="43" t="s">
        <v>461</v>
      </c>
      <c r="E17" s="37"/>
      <c r="F17" s="37"/>
      <c r="G17" s="18">
        <f t="shared" si="0"/>
        <v>0</v>
      </c>
      <c r="H17" s="37"/>
      <c r="I17" s="15" t="s">
        <v>261</v>
      </c>
      <c r="J17" s="58"/>
    </row>
    <row r="18" spans="1:10" ht="38.25" thickBot="1">
      <c r="A18" s="20">
        <v>11</v>
      </c>
      <c r="B18" s="46" t="s">
        <v>503</v>
      </c>
      <c r="C18" s="59" t="s">
        <v>469</v>
      </c>
      <c r="D18" s="59" t="s">
        <v>461</v>
      </c>
      <c r="E18" s="60"/>
      <c r="F18" s="60"/>
      <c r="G18" s="61">
        <f t="shared" si="0"/>
        <v>0</v>
      </c>
      <c r="H18" s="60"/>
      <c r="I18" s="21" t="s">
        <v>261</v>
      </c>
      <c r="J18" s="62"/>
    </row>
  </sheetData>
  <mergeCells count="5">
    <mergeCell ref="A1:E1"/>
    <mergeCell ref="C4:C6"/>
    <mergeCell ref="D4:D6"/>
    <mergeCell ref="C9:C11"/>
    <mergeCell ref="D9:D11"/>
  </mergeCells>
  <phoneticPr fontId="2" type="noConversion"/>
  <conditionalFormatting sqref="G4:G18">
    <cfRule type="cellIs" dxfId="93" priority="5" stopIfTrue="1" operator="lessThanOrEqual">
      <formula>-0.3</formula>
    </cfRule>
    <cfRule type="cellIs" dxfId="92" priority="6" stopIfTrue="1" operator="greaterThanOrEqual">
      <formula>0.3</formula>
    </cfRule>
  </conditionalFormatting>
  <conditionalFormatting sqref="G4:G18">
    <cfRule type="cellIs" dxfId="91" priority="3" stopIfTrue="1" operator="lessThanOrEqual">
      <formula>-0.3</formula>
    </cfRule>
    <cfRule type="cellIs" dxfId="90" priority="4" stopIfTrue="1" operator="greaterThanOrEqual">
      <formula>0.3</formula>
    </cfRule>
  </conditionalFormatting>
  <conditionalFormatting sqref="G4:G18">
    <cfRule type="cellIs" dxfId="89" priority="1" stopIfTrue="1" operator="lessThanOrEqual">
      <formula>-0.3</formula>
    </cfRule>
    <cfRule type="cellIs" dxfId="88" priority="2" stopIfTrue="1" operator="greaterThanOrEqual">
      <formula>0.3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L116"/>
  <sheetViews>
    <sheetView zoomScale="85" zoomScaleNormal="85" workbookViewId="0">
      <pane xSplit="2" ySplit="3" topLeftCell="D22" activePane="bottomRight" state="frozen"/>
      <selection pane="topRight" activeCell="C1" sqref="C1"/>
      <selection pane="bottomLeft" activeCell="A4" sqref="A4"/>
      <selection pane="bottomRight" activeCell="G3" sqref="G3"/>
    </sheetView>
  </sheetViews>
  <sheetFormatPr defaultColWidth="9" defaultRowHeight="18.75" outlineLevelCol="1"/>
  <cols>
    <col min="1" max="1" width="4.625" style="33" customWidth="1"/>
    <col min="2" max="2" width="42.375" style="13" customWidth="1"/>
    <col min="3" max="3" width="30.75" style="13" customWidth="1" outlineLevel="1"/>
    <col min="4" max="4" width="26.25" style="13" customWidth="1" outlineLevel="1"/>
    <col min="5" max="5" width="21" style="13" bestFit="1" customWidth="1"/>
    <col min="6" max="6" width="21" style="13" bestFit="1" customWidth="1" collapsed="1"/>
    <col min="7" max="8" width="11.875" style="13" bestFit="1" customWidth="1"/>
    <col min="9" max="9" width="21.875" style="13" bestFit="1" customWidth="1"/>
    <col min="10" max="10" width="12.875" style="13" customWidth="1"/>
    <col min="11" max="11" width="30" style="13" customWidth="1"/>
    <col min="12" max="12" width="31.75" style="13" customWidth="1"/>
    <col min="13" max="16384" width="9" style="13"/>
  </cols>
  <sheetData>
    <row r="1" spans="1:12">
      <c r="A1" s="154" t="s">
        <v>245</v>
      </c>
      <c r="B1" s="154"/>
      <c r="C1" s="154"/>
      <c r="D1" s="154"/>
      <c r="E1" s="154"/>
      <c r="F1" s="164"/>
      <c r="G1" s="12"/>
      <c r="H1" s="12"/>
      <c r="I1" s="12"/>
      <c r="J1" s="12"/>
    </row>
    <row r="2" spans="1:12" ht="19.5" thickBot="1">
      <c r="A2" s="12"/>
      <c r="B2" s="12"/>
      <c r="C2" s="12"/>
      <c r="D2" s="12"/>
      <c r="E2" s="64"/>
      <c r="F2" s="64"/>
      <c r="G2" s="12"/>
      <c r="H2" s="12"/>
      <c r="I2" s="12"/>
      <c r="J2" s="12"/>
    </row>
    <row r="3" spans="1:12">
      <c r="A3" s="51" t="s">
        <v>233</v>
      </c>
      <c r="B3" s="65" t="s">
        <v>232</v>
      </c>
      <c r="C3" s="53" t="s">
        <v>308</v>
      </c>
      <c r="D3" s="53" t="s">
        <v>309</v>
      </c>
      <c r="E3" s="54" t="s">
        <v>577</v>
      </c>
      <c r="F3" s="55" t="s">
        <v>578</v>
      </c>
      <c r="G3" s="54" t="s">
        <v>538</v>
      </c>
      <c r="H3" s="54" t="s">
        <v>539</v>
      </c>
      <c r="I3" s="56" t="s">
        <v>540</v>
      </c>
      <c r="J3" s="57" t="s">
        <v>246</v>
      </c>
    </row>
    <row r="4" spans="1:12" s="19" customFormat="1" ht="112.5">
      <c r="A4" s="14">
        <v>1</v>
      </c>
      <c r="B4" s="15" t="s">
        <v>211</v>
      </c>
      <c r="C4" s="16" t="s">
        <v>470</v>
      </c>
      <c r="D4" s="16" t="s">
        <v>471</v>
      </c>
      <c r="E4" s="17"/>
      <c r="F4" s="17"/>
      <c r="G4" s="18">
        <f t="shared" ref="G4:G22" si="0">IF((F4=E4)=TRUE,0,1)</f>
        <v>0</v>
      </c>
      <c r="H4" s="17"/>
      <c r="I4" s="15" t="s">
        <v>255</v>
      </c>
      <c r="J4" s="58"/>
      <c r="K4" s="19" t="s">
        <v>212</v>
      </c>
      <c r="L4" s="19" t="s">
        <v>213</v>
      </c>
    </row>
    <row r="5" spans="1:12" s="19" customFormat="1">
      <c r="A5" s="14">
        <v>2</v>
      </c>
      <c r="B5" s="15" t="s">
        <v>214</v>
      </c>
      <c r="C5" s="159" t="s">
        <v>472</v>
      </c>
      <c r="D5" s="159" t="s">
        <v>473</v>
      </c>
      <c r="E5" s="17"/>
      <c r="F5" s="17"/>
      <c r="G5" s="18">
        <f t="shared" si="0"/>
        <v>0</v>
      </c>
      <c r="H5" s="17"/>
      <c r="I5" s="15" t="s">
        <v>255</v>
      </c>
      <c r="J5" s="58"/>
      <c r="K5" s="19" t="s">
        <v>215</v>
      </c>
      <c r="L5" s="19" t="s">
        <v>216</v>
      </c>
    </row>
    <row r="6" spans="1:12" s="19" customFormat="1">
      <c r="A6" s="14">
        <v>3</v>
      </c>
      <c r="B6" s="15" t="s">
        <v>217</v>
      </c>
      <c r="C6" s="159"/>
      <c r="D6" s="159"/>
      <c r="E6" s="17"/>
      <c r="F6" s="17"/>
      <c r="G6" s="18">
        <f t="shared" si="0"/>
        <v>0</v>
      </c>
      <c r="H6" s="17"/>
      <c r="I6" s="15" t="s">
        <v>255</v>
      </c>
      <c r="J6" s="58"/>
      <c r="K6" s="19" t="s">
        <v>218</v>
      </c>
      <c r="L6" s="19" t="s">
        <v>219</v>
      </c>
    </row>
    <row r="7" spans="1:12" s="19" customFormat="1">
      <c r="A7" s="14">
        <v>4</v>
      </c>
      <c r="B7" s="15" t="s">
        <v>220</v>
      </c>
      <c r="C7" s="159"/>
      <c r="D7" s="159"/>
      <c r="E7" s="16"/>
      <c r="F7" s="16"/>
      <c r="G7" s="18">
        <f t="shared" si="0"/>
        <v>0</v>
      </c>
      <c r="H7" s="16"/>
      <c r="I7" s="15" t="s">
        <v>255</v>
      </c>
      <c r="J7" s="58"/>
      <c r="K7" s="19" t="s">
        <v>221</v>
      </c>
      <c r="L7" s="19" t="s">
        <v>222</v>
      </c>
    </row>
    <row r="8" spans="1:12" s="19" customFormat="1">
      <c r="A8" s="14">
        <v>5</v>
      </c>
      <c r="B8" s="15" t="s">
        <v>223</v>
      </c>
      <c r="C8" s="159"/>
      <c r="D8" s="159"/>
      <c r="E8" s="17"/>
      <c r="F8" s="17"/>
      <c r="G8" s="18">
        <f t="shared" si="0"/>
        <v>0</v>
      </c>
      <c r="H8" s="17"/>
      <c r="I8" s="15" t="s">
        <v>255</v>
      </c>
      <c r="J8" s="58"/>
      <c r="K8" s="19" t="s">
        <v>224</v>
      </c>
      <c r="L8" s="19" t="s">
        <v>225</v>
      </c>
    </row>
    <row r="9" spans="1:12" s="19" customFormat="1" ht="19.5" thickBot="1">
      <c r="A9" s="20">
        <v>6</v>
      </c>
      <c r="B9" s="21" t="s">
        <v>226</v>
      </c>
      <c r="C9" s="159"/>
      <c r="D9" s="159"/>
      <c r="E9" s="22"/>
      <c r="F9" s="22"/>
      <c r="G9" s="18">
        <f t="shared" si="0"/>
        <v>0</v>
      </c>
      <c r="H9" s="23"/>
      <c r="I9" s="15" t="s">
        <v>255</v>
      </c>
      <c r="J9" s="58"/>
      <c r="K9" s="19" t="s">
        <v>227</v>
      </c>
      <c r="L9" s="19" t="s">
        <v>228</v>
      </c>
    </row>
    <row r="10" spans="1:12" s="19" customFormat="1">
      <c r="A10" s="66">
        <v>7</v>
      </c>
      <c r="B10" s="24" t="s">
        <v>263</v>
      </c>
      <c r="C10" s="151" t="s">
        <v>474</v>
      </c>
      <c r="D10" s="151" t="s">
        <v>475</v>
      </c>
      <c r="E10" s="25"/>
      <c r="F10" s="25"/>
      <c r="G10" s="18">
        <f t="shared" si="0"/>
        <v>0</v>
      </c>
      <c r="H10" s="25"/>
      <c r="I10" s="26"/>
      <c r="J10" s="67"/>
    </row>
    <row r="11" spans="1:12" s="19" customFormat="1">
      <c r="A11" s="68">
        <v>7.1</v>
      </c>
      <c r="B11" s="15" t="s">
        <v>264</v>
      </c>
      <c r="C11" s="153"/>
      <c r="D11" s="153"/>
      <c r="E11" s="15"/>
      <c r="F11" s="15"/>
      <c r="G11" s="18">
        <f t="shared" si="0"/>
        <v>0</v>
      </c>
      <c r="H11" s="15"/>
      <c r="I11" s="15" t="s">
        <v>255</v>
      </c>
      <c r="J11" s="58"/>
    </row>
    <row r="12" spans="1:12" s="19" customFormat="1">
      <c r="A12" s="68">
        <v>7.2</v>
      </c>
      <c r="B12" s="15" t="s">
        <v>265</v>
      </c>
      <c r="C12" s="153"/>
      <c r="D12" s="153"/>
      <c r="E12" s="15"/>
      <c r="F12" s="15"/>
      <c r="G12" s="18">
        <f t="shared" si="0"/>
        <v>0</v>
      </c>
      <c r="H12" s="15"/>
      <c r="I12" s="15" t="s">
        <v>255</v>
      </c>
      <c r="J12" s="58"/>
    </row>
    <row r="13" spans="1:12" s="19" customFormat="1">
      <c r="A13" s="68">
        <v>7.3</v>
      </c>
      <c r="B13" s="27" t="s">
        <v>266</v>
      </c>
      <c r="C13" s="153"/>
      <c r="D13" s="153"/>
      <c r="E13" s="15"/>
      <c r="F13" s="15"/>
      <c r="G13" s="18">
        <f t="shared" si="0"/>
        <v>0</v>
      </c>
      <c r="H13" s="15"/>
      <c r="I13" s="15" t="s">
        <v>255</v>
      </c>
      <c r="J13" s="58"/>
    </row>
    <row r="14" spans="1:12" s="19" customFormat="1">
      <c r="A14" s="68">
        <v>7.4</v>
      </c>
      <c r="B14" s="15" t="s">
        <v>267</v>
      </c>
      <c r="C14" s="153"/>
      <c r="D14" s="153"/>
      <c r="E14" s="15"/>
      <c r="F14" s="15"/>
      <c r="G14" s="18">
        <f t="shared" si="0"/>
        <v>0</v>
      </c>
      <c r="H14" s="15"/>
      <c r="I14" s="15" t="s">
        <v>255</v>
      </c>
      <c r="J14" s="58"/>
    </row>
    <row r="15" spans="1:12" s="19" customFormat="1" ht="56.25">
      <c r="A15" s="68">
        <v>7.5</v>
      </c>
      <c r="B15" s="28" t="s">
        <v>268</v>
      </c>
      <c r="C15" s="152"/>
      <c r="D15" s="152"/>
      <c r="E15" s="15"/>
      <c r="F15" s="15"/>
      <c r="G15" s="18">
        <f t="shared" si="0"/>
        <v>0</v>
      </c>
      <c r="H15" s="15"/>
      <c r="I15" s="15" t="s">
        <v>255</v>
      </c>
      <c r="J15" s="58"/>
    </row>
    <row r="16" spans="1:12" s="19" customFormat="1" ht="56.25">
      <c r="A16" s="69">
        <v>8</v>
      </c>
      <c r="B16" s="29" t="s">
        <v>269</v>
      </c>
      <c r="C16" s="30" t="s">
        <v>476</v>
      </c>
      <c r="D16" s="30" t="s">
        <v>477</v>
      </c>
      <c r="E16" s="16"/>
      <c r="F16" s="16"/>
      <c r="G16" s="18">
        <f t="shared" si="0"/>
        <v>0</v>
      </c>
      <c r="H16" s="16"/>
      <c r="I16" s="15" t="s">
        <v>255</v>
      </c>
      <c r="J16" s="58"/>
      <c r="K16" s="63" t="s">
        <v>212</v>
      </c>
      <c r="L16" s="15" t="s">
        <v>213</v>
      </c>
    </row>
    <row r="17" spans="1:10" s="19" customFormat="1">
      <c r="A17" s="69">
        <v>9</v>
      </c>
      <c r="B17" s="31" t="s">
        <v>270</v>
      </c>
      <c r="C17" s="151" t="s">
        <v>478</v>
      </c>
      <c r="D17" s="151" t="s">
        <v>479</v>
      </c>
      <c r="E17" s="15"/>
      <c r="F17" s="15"/>
      <c r="G17" s="18">
        <f t="shared" si="0"/>
        <v>0</v>
      </c>
      <c r="H17" s="15"/>
      <c r="I17" s="15"/>
      <c r="J17" s="58"/>
    </row>
    <row r="18" spans="1:10" s="19" customFormat="1">
      <c r="A18" s="68">
        <v>9.1</v>
      </c>
      <c r="B18" s="15" t="s">
        <v>271</v>
      </c>
      <c r="C18" s="153"/>
      <c r="D18" s="153"/>
      <c r="E18" s="15"/>
      <c r="F18" s="15"/>
      <c r="G18" s="18">
        <f t="shared" si="0"/>
        <v>0</v>
      </c>
      <c r="H18" s="15"/>
      <c r="I18" s="15" t="s">
        <v>255</v>
      </c>
      <c r="J18" s="58"/>
    </row>
    <row r="19" spans="1:10" s="19" customFormat="1">
      <c r="A19" s="68">
        <v>9.1999999999999993</v>
      </c>
      <c r="B19" s="15" t="s">
        <v>272</v>
      </c>
      <c r="C19" s="152"/>
      <c r="D19" s="152"/>
      <c r="E19" s="15"/>
      <c r="F19" s="15"/>
      <c r="G19" s="18">
        <f t="shared" si="0"/>
        <v>0</v>
      </c>
      <c r="H19" s="15"/>
      <c r="I19" s="15" t="s">
        <v>255</v>
      </c>
      <c r="J19" s="58"/>
    </row>
    <row r="20" spans="1:10" s="19" customFormat="1">
      <c r="A20" s="69">
        <v>10</v>
      </c>
      <c r="B20" s="31" t="s">
        <v>273</v>
      </c>
      <c r="C20" s="151" t="s">
        <v>480</v>
      </c>
      <c r="D20" s="151" t="s">
        <v>481</v>
      </c>
      <c r="E20" s="15"/>
      <c r="F20" s="15"/>
      <c r="G20" s="18">
        <f t="shared" si="0"/>
        <v>0</v>
      </c>
      <c r="H20" s="15"/>
      <c r="I20" s="15"/>
      <c r="J20" s="58"/>
    </row>
    <row r="21" spans="1:10" s="19" customFormat="1">
      <c r="A21" s="68">
        <v>10.1</v>
      </c>
      <c r="B21" s="15" t="s">
        <v>274</v>
      </c>
      <c r="C21" s="152"/>
      <c r="D21" s="152"/>
      <c r="E21" s="15"/>
      <c r="F21" s="15"/>
      <c r="G21" s="18">
        <f t="shared" si="0"/>
        <v>0</v>
      </c>
      <c r="H21" s="15"/>
      <c r="I21" s="15" t="s">
        <v>255</v>
      </c>
      <c r="J21" s="58"/>
    </row>
    <row r="22" spans="1:10" s="19" customFormat="1" ht="169.5" thickBot="1">
      <c r="A22" s="70">
        <v>11</v>
      </c>
      <c r="B22" s="44" t="s">
        <v>275</v>
      </c>
      <c r="C22" s="71" t="s">
        <v>482</v>
      </c>
      <c r="D22" s="71" t="s">
        <v>483</v>
      </c>
      <c r="E22" s="21"/>
      <c r="F22" s="21"/>
      <c r="G22" s="61">
        <f t="shared" si="0"/>
        <v>0</v>
      </c>
      <c r="H22" s="21"/>
      <c r="I22" s="21" t="s">
        <v>255</v>
      </c>
      <c r="J22" s="62"/>
    </row>
    <row r="23" spans="1:10" s="19" customFormat="1">
      <c r="A23" s="32"/>
    </row>
    <row r="24" spans="1:10" s="19" customFormat="1">
      <c r="A24" s="32"/>
    </row>
    <row r="25" spans="1:10" s="19" customFormat="1">
      <c r="A25" s="32"/>
    </row>
    <row r="26" spans="1:10" s="19" customFormat="1">
      <c r="A26" s="32"/>
    </row>
    <row r="27" spans="1:10" s="19" customFormat="1">
      <c r="A27" s="32"/>
    </row>
    <row r="28" spans="1:10" s="19" customFormat="1">
      <c r="A28" s="32"/>
    </row>
    <row r="29" spans="1:10" s="19" customFormat="1">
      <c r="A29" s="32"/>
    </row>
    <row r="30" spans="1:10" s="19" customFormat="1">
      <c r="A30" s="32"/>
    </row>
    <row r="31" spans="1:10" s="19" customFormat="1">
      <c r="A31" s="32"/>
    </row>
    <row r="32" spans="1:10" s="19" customFormat="1">
      <c r="A32" s="32"/>
    </row>
    <row r="33" spans="1:1" s="19" customFormat="1">
      <c r="A33" s="32"/>
    </row>
    <row r="34" spans="1:1" s="19" customFormat="1">
      <c r="A34" s="32"/>
    </row>
    <row r="35" spans="1:1" s="19" customFormat="1">
      <c r="A35" s="32"/>
    </row>
    <row r="36" spans="1:1" s="19" customFormat="1">
      <c r="A36" s="32"/>
    </row>
    <row r="37" spans="1:1" s="19" customFormat="1">
      <c r="A37" s="32"/>
    </row>
    <row r="38" spans="1:1" s="19" customFormat="1">
      <c r="A38" s="32"/>
    </row>
    <row r="39" spans="1:1" s="19" customFormat="1">
      <c r="A39" s="32"/>
    </row>
    <row r="40" spans="1:1" s="19" customFormat="1">
      <c r="A40" s="32"/>
    </row>
    <row r="41" spans="1:1" s="19" customFormat="1">
      <c r="A41" s="32"/>
    </row>
    <row r="42" spans="1:1" s="19" customFormat="1">
      <c r="A42" s="32"/>
    </row>
    <row r="43" spans="1:1" s="19" customFormat="1">
      <c r="A43" s="32"/>
    </row>
    <row r="44" spans="1:1" s="19" customFormat="1">
      <c r="A44" s="32"/>
    </row>
    <row r="45" spans="1:1" s="19" customFormat="1">
      <c r="A45" s="32"/>
    </row>
    <row r="46" spans="1:1" s="19" customFormat="1">
      <c r="A46" s="32"/>
    </row>
    <row r="47" spans="1:1" s="19" customFormat="1">
      <c r="A47" s="32"/>
    </row>
    <row r="48" spans="1:1" s="19" customFormat="1">
      <c r="A48" s="32"/>
    </row>
    <row r="49" spans="1:1" s="19" customFormat="1">
      <c r="A49" s="32"/>
    </row>
    <row r="50" spans="1:1" s="19" customFormat="1">
      <c r="A50" s="32"/>
    </row>
    <row r="51" spans="1:1" s="19" customFormat="1">
      <c r="A51" s="32"/>
    </row>
    <row r="52" spans="1:1" s="19" customFormat="1">
      <c r="A52" s="32"/>
    </row>
    <row r="53" spans="1:1" s="19" customFormat="1">
      <c r="A53" s="32"/>
    </row>
    <row r="54" spans="1:1" s="19" customFormat="1">
      <c r="A54" s="32"/>
    </row>
    <row r="55" spans="1:1" s="19" customFormat="1">
      <c r="A55" s="32"/>
    </row>
    <row r="56" spans="1:1" s="19" customFormat="1">
      <c r="A56" s="32"/>
    </row>
    <row r="57" spans="1:1" s="19" customFormat="1">
      <c r="A57" s="32"/>
    </row>
    <row r="58" spans="1:1" s="19" customFormat="1">
      <c r="A58" s="32"/>
    </row>
    <row r="59" spans="1:1" s="19" customFormat="1">
      <c r="A59" s="32"/>
    </row>
    <row r="60" spans="1:1" s="19" customFormat="1">
      <c r="A60" s="32"/>
    </row>
    <row r="61" spans="1:1" s="19" customFormat="1">
      <c r="A61" s="32"/>
    </row>
    <row r="62" spans="1:1" s="19" customFormat="1">
      <c r="A62" s="32"/>
    </row>
    <row r="63" spans="1:1" s="19" customFormat="1">
      <c r="A63" s="32"/>
    </row>
    <row r="64" spans="1:1" s="19" customFormat="1">
      <c r="A64" s="32"/>
    </row>
    <row r="65" spans="1:1" s="19" customFormat="1">
      <c r="A65" s="32"/>
    </row>
    <row r="66" spans="1:1" s="19" customFormat="1">
      <c r="A66" s="32"/>
    </row>
    <row r="67" spans="1:1" s="19" customFormat="1">
      <c r="A67" s="32"/>
    </row>
    <row r="68" spans="1:1" s="19" customFormat="1">
      <c r="A68" s="32"/>
    </row>
    <row r="69" spans="1:1" s="19" customFormat="1">
      <c r="A69" s="32"/>
    </row>
    <row r="70" spans="1:1" s="19" customFormat="1">
      <c r="A70" s="32"/>
    </row>
    <row r="71" spans="1:1" s="19" customFormat="1">
      <c r="A71" s="32"/>
    </row>
    <row r="72" spans="1:1" s="19" customFormat="1">
      <c r="A72" s="32"/>
    </row>
    <row r="73" spans="1:1" s="19" customFormat="1">
      <c r="A73" s="32"/>
    </row>
    <row r="74" spans="1:1" s="19" customFormat="1">
      <c r="A74" s="32"/>
    </row>
    <row r="75" spans="1:1" s="19" customFormat="1">
      <c r="A75" s="32"/>
    </row>
    <row r="76" spans="1:1" s="19" customFormat="1">
      <c r="A76" s="32"/>
    </row>
    <row r="77" spans="1:1" s="19" customFormat="1">
      <c r="A77" s="32"/>
    </row>
    <row r="78" spans="1:1" s="19" customFormat="1">
      <c r="A78" s="32"/>
    </row>
    <row r="79" spans="1:1" s="19" customFormat="1">
      <c r="A79" s="32"/>
    </row>
    <row r="80" spans="1:1" s="19" customFormat="1">
      <c r="A80" s="32"/>
    </row>
    <row r="81" spans="1:1" s="19" customFormat="1">
      <c r="A81" s="32"/>
    </row>
    <row r="82" spans="1:1" s="19" customFormat="1">
      <c r="A82" s="32"/>
    </row>
    <row r="83" spans="1:1" s="19" customFormat="1">
      <c r="A83" s="32"/>
    </row>
    <row r="84" spans="1:1" s="19" customFormat="1">
      <c r="A84" s="32"/>
    </row>
    <row r="85" spans="1:1" s="19" customFormat="1">
      <c r="A85" s="32"/>
    </row>
    <row r="86" spans="1:1" s="19" customFormat="1">
      <c r="A86" s="32"/>
    </row>
    <row r="87" spans="1:1" s="19" customFormat="1">
      <c r="A87" s="32"/>
    </row>
    <row r="88" spans="1:1" s="19" customFormat="1">
      <c r="A88" s="32"/>
    </row>
    <row r="89" spans="1:1" s="19" customFormat="1">
      <c r="A89" s="32"/>
    </row>
    <row r="90" spans="1:1" s="19" customFormat="1">
      <c r="A90" s="32"/>
    </row>
    <row r="91" spans="1:1" s="19" customFormat="1">
      <c r="A91" s="32"/>
    </row>
    <row r="92" spans="1:1" s="19" customFormat="1">
      <c r="A92" s="32"/>
    </row>
    <row r="93" spans="1:1" s="19" customFormat="1">
      <c r="A93" s="32"/>
    </row>
    <row r="94" spans="1:1" s="19" customFormat="1">
      <c r="A94" s="32"/>
    </row>
    <row r="95" spans="1:1" s="19" customFormat="1">
      <c r="A95" s="32"/>
    </row>
    <row r="96" spans="1:1" s="19" customFormat="1">
      <c r="A96" s="32"/>
    </row>
    <row r="97" spans="1:1" s="19" customFormat="1">
      <c r="A97" s="32"/>
    </row>
    <row r="98" spans="1:1" s="19" customFormat="1">
      <c r="A98" s="32"/>
    </row>
    <row r="99" spans="1:1" s="19" customFormat="1">
      <c r="A99" s="32"/>
    </row>
    <row r="100" spans="1:1" s="19" customFormat="1">
      <c r="A100" s="32"/>
    </row>
    <row r="101" spans="1:1" s="19" customFormat="1">
      <c r="A101" s="32"/>
    </row>
    <row r="102" spans="1:1" s="19" customFormat="1">
      <c r="A102" s="32"/>
    </row>
    <row r="103" spans="1:1" s="19" customFormat="1">
      <c r="A103" s="32"/>
    </row>
    <row r="104" spans="1:1" s="19" customFormat="1">
      <c r="A104" s="32"/>
    </row>
    <row r="105" spans="1:1" s="19" customFormat="1">
      <c r="A105" s="32"/>
    </row>
    <row r="106" spans="1:1" s="19" customFormat="1">
      <c r="A106" s="32"/>
    </row>
    <row r="107" spans="1:1" s="19" customFormat="1">
      <c r="A107" s="32"/>
    </row>
    <row r="108" spans="1:1" s="19" customFormat="1">
      <c r="A108" s="32"/>
    </row>
    <row r="109" spans="1:1" s="19" customFormat="1">
      <c r="A109" s="32"/>
    </row>
    <row r="110" spans="1:1" s="19" customFormat="1">
      <c r="A110" s="32"/>
    </row>
    <row r="111" spans="1:1" s="19" customFormat="1">
      <c r="A111" s="32"/>
    </row>
    <row r="112" spans="1:1" s="19" customFormat="1">
      <c r="A112" s="32"/>
    </row>
    <row r="113" spans="1:1" s="19" customFormat="1">
      <c r="A113" s="32"/>
    </row>
    <row r="114" spans="1:1" s="19" customFormat="1">
      <c r="A114" s="32"/>
    </row>
    <row r="115" spans="1:1" s="19" customFormat="1">
      <c r="A115" s="32"/>
    </row>
    <row r="116" spans="1:1" s="19" customFormat="1">
      <c r="A116" s="32"/>
    </row>
  </sheetData>
  <mergeCells count="9">
    <mergeCell ref="C17:C19"/>
    <mergeCell ref="D17:D19"/>
    <mergeCell ref="C20:C21"/>
    <mergeCell ref="D20:D21"/>
    <mergeCell ref="A1:F1"/>
    <mergeCell ref="C5:C9"/>
    <mergeCell ref="D5:D9"/>
    <mergeCell ref="C10:C15"/>
    <mergeCell ref="D10:D15"/>
  </mergeCells>
  <phoneticPr fontId="2" type="noConversion"/>
  <conditionalFormatting sqref="G4:G22">
    <cfRule type="cellIs" dxfId="87" priority="61" stopIfTrue="1" operator="lessThanOrEqual">
      <formula>-0.3</formula>
    </cfRule>
    <cfRule type="cellIs" dxfId="86" priority="62" stopIfTrue="1" operator="greaterThanOrEqual">
      <formula>0.3</formula>
    </cfRule>
  </conditionalFormatting>
  <conditionalFormatting sqref="G4:G22">
    <cfRule type="cellIs" dxfId="85" priority="59" stopIfTrue="1" operator="lessThanOrEqual">
      <formula>-0.3</formula>
    </cfRule>
    <cfRule type="cellIs" dxfId="84" priority="60" stopIfTrue="1" operator="greaterThanOrEqual">
      <formula>0.3</formula>
    </cfRule>
  </conditionalFormatting>
  <conditionalFormatting sqref="G4:G22">
    <cfRule type="cellIs" dxfId="83" priority="57" stopIfTrue="1" operator="lessThanOrEqual">
      <formula>-0.3</formula>
    </cfRule>
    <cfRule type="cellIs" dxfId="82" priority="58" stopIfTrue="1" operator="greaterThanOrEqual">
      <formula>0.3</formula>
    </cfRule>
  </conditionalFormatting>
  <conditionalFormatting sqref="G4">
    <cfRule type="cellIs" dxfId="81" priority="55" stopIfTrue="1" operator="lessThanOrEqual">
      <formula>-0.3</formula>
    </cfRule>
    <cfRule type="cellIs" dxfId="80" priority="56" stopIfTrue="1" operator="greaterThanOrEqual">
      <formula>0.3</formula>
    </cfRule>
  </conditionalFormatting>
  <conditionalFormatting sqref="G4">
    <cfRule type="cellIs" dxfId="79" priority="53" stopIfTrue="1" operator="lessThanOrEqual">
      <formula>-0.3</formula>
    </cfRule>
    <cfRule type="cellIs" dxfId="78" priority="54" stopIfTrue="1" operator="greaterThanOrEqual">
      <formula>0.3</formula>
    </cfRule>
  </conditionalFormatting>
  <conditionalFormatting sqref="G4">
    <cfRule type="cellIs" dxfId="77" priority="51" stopIfTrue="1" operator="lessThanOrEqual">
      <formula>-0.3</formula>
    </cfRule>
    <cfRule type="cellIs" dxfId="76" priority="52" stopIfTrue="1" operator="greaterThanOrEqual">
      <formula>0.3</formula>
    </cfRule>
  </conditionalFormatting>
  <conditionalFormatting sqref="G4">
    <cfRule type="cellIs" dxfId="75" priority="49" stopIfTrue="1" operator="lessThanOrEqual">
      <formula>-0.3</formula>
    </cfRule>
    <cfRule type="cellIs" dxfId="74" priority="50" stopIfTrue="1" operator="greaterThanOrEqual">
      <formula>0.3</formula>
    </cfRule>
  </conditionalFormatting>
  <conditionalFormatting sqref="G4">
    <cfRule type="cellIs" dxfId="73" priority="47" stopIfTrue="1" operator="lessThanOrEqual">
      <formula>-0.3</formula>
    </cfRule>
    <cfRule type="cellIs" dxfId="72" priority="48" stopIfTrue="1" operator="greaterThanOrEqual">
      <formula>0.3</formula>
    </cfRule>
  </conditionalFormatting>
  <conditionalFormatting sqref="G4">
    <cfRule type="cellIs" dxfId="71" priority="45" stopIfTrue="1" operator="lessThanOrEqual">
      <formula>-0.3</formula>
    </cfRule>
    <cfRule type="cellIs" dxfId="70" priority="46" stopIfTrue="1" operator="greaterThanOrEqual">
      <formula>0.3</formula>
    </cfRule>
  </conditionalFormatting>
  <conditionalFormatting sqref="G4">
    <cfRule type="cellIs" dxfId="69" priority="43" stopIfTrue="1" operator="lessThanOrEqual">
      <formula>-0.3</formula>
    </cfRule>
    <cfRule type="cellIs" dxfId="68" priority="44" stopIfTrue="1" operator="greaterThanOrEqual">
      <formula>0.3</formula>
    </cfRule>
  </conditionalFormatting>
  <conditionalFormatting sqref="G5">
    <cfRule type="cellIs" dxfId="67" priority="41" stopIfTrue="1" operator="lessThanOrEqual">
      <formula>-0.3</formula>
    </cfRule>
    <cfRule type="cellIs" dxfId="66" priority="42" stopIfTrue="1" operator="greaterThanOrEqual">
      <formula>0.3</formula>
    </cfRule>
  </conditionalFormatting>
  <conditionalFormatting sqref="G5">
    <cfRule type="cellIs" dxfId="65" priority="39" stopIfTrue="1" operator="lessThanOrEqual">
      <formula>-0.3</formula>
    </cfRule>
    <cfRule type="cellIs" dxfId="64" priority="40" stopIfTrue="1" operator="greaterThanOrEqual">
      <formula>0.3</formula>
    </cfRule>
  </conditionalFormatting>
  <conditionalFormatting sqref="G5">
    <cfRule type="cellIs" dxfId="63" priority="37" stopIfTrue="1" operator="lessThanOrEqual">
      <formula>-0.3</formula>
    </cfRule>
    <cfRule type="cellIs" dxfId="62" priority="38" stopIfTrue="1" operator="greaterThanOrEqual">
      <formula>0.3</formula>
    </cfRule>
  </conditionalFormatting>
  <conditionalFormatting sqref="G5">
    <cfRule type="cellIs" dxfId="61" priority="35" stopIfTrue="1" operator="lessThanOrEqual">
      <formula>-0.3</formula>
    </cfRule>
    <cfRule type="cellIs" dxfId="60" priority="36" stopIfTrue="1" operator="greaterThanOrEqual">
      <formula>0.3</formula>
    </cfRule>
  </conditionalFormatting>
  <conditionalFormatting sqref="G5">
    <cfRule type="cellIs" dxfId="59" priority="33" stopIfTrue="1" operator="lessThanOrEqual">
      <formula>-0.3</formula>
    </cfRule>
    <cfRule type="cellIs" dxfId="58" priority="34" stopIfTrue="1" operator="greaterThanOrEqual">
      <formula>0.3</formula>
    </cfRule>
  </conditionalFormatting>
  <conditionalFormatting sqref="G5">
    <cfRule type="cellIs" dxfId="57" priority="31" stopIfTrue="1" operator="lessThanOrEqual">
      <formula>-0.3</formula>
    </cfRule>
    <cfRule type="cellIs" dxfId="56" priority="32" stopIfTrue="1" operator="greaterThanOrEqual">
      <formula>0.3</formula>
    </cfRule>
  </conditionalFormatting>
  <conditionalFormatting sqref="G5">
    <cfRule type="cellIs" dxfId="55" priority="29" stopIfTrue="1" operator="lessThanOrEqual">
      <formula>-0.3</formula>
    </cfRule>
    <cfRule type="cellIs" dxfId="54" priority="30" stopIfTrue="1" operator="greaterThanOrEqual">
      <formula>0.3</formula>
    </cfRule>
  </conditionalFormatting>
  <conditionalFormatting sqref="G6">
    <cfRule type="cellIs" dxfId="53" priority="27" stopIfTrue="1" operator="lessThanOrEqual">
      <formula>-0.3</formula>
    </cfRule>
    <cfRule type="cellIs" dxfId="52" priority="28" stopIfTrue="1" operator="greaterThanOrEqual">
      <formula>0.3</formula>
    </cfRule>
  </conditionalFormatting>
  <conditionalFormatting sqref="G6">
    <cfRule type="cellIs" dxfId="51" priority="25" stopIfTrue="1" operator="lessThanOrEqual">
      <formula>-0.3</formula>
    </cfRule>
    <cfRule type="cellIs" dxfId="50" priority="26" stopIfTrue="1" operator="greaterThanOrEqual">
      <formula>0.3</formula>
    </cfRule>
  </conditionalFormatting>
  <conditionalFormatting sqref="G6">
    <cfRule type="cellIs" dxfId="49" priority="23" stopIfTrue="1" operator="lessThanOrEqual">
      <formula>-0.3</formula>
    </cfRule>
    <cfRule type="cellIs" dxfId="48" priority="24" stopIfTrue="1" operator="greaterThanOrEqual">
      <formula>0.3</formula>
    </cfRule>
  </conditionalFormatting>
  <conditionalFormatting sqref="G6">
    <cfRule type="cellIs" dxfId="47" priority="21" stopIfTrue="1" operator="lessThanOrEqual">
      <formula>-0.3</formula>
    </cfRule>
    <cfRule type="cellIs" dxfId="46" priority="22" stopIfTrue="1" operator="greaterThanOrEqual">
      <formula>0.3</formula>
    </cfRule>
  </conditionalFormatting>
  <conditionalFormatting sqref="G6">
    <cfRule type="cellIs" dxfId="45" priority="19" stopIfTrue="1" operator="lessThanOrEqual">
      <formula>-0.3</formula>
    </cfRule>
    <cfRule type="cellIs" dxfId="44" priority="20" stopIfTrue="1" operator="greaterThanOrEqual">
      <formula>0.3</formula>
    </cfRule>
  </conditionalFormatting>
  <conditionalFormatting sqref="G6">
    <cfRule type="cellIs" dxfId="43" priority="17" stopIfTrue="1" operator="lessThanOrEqual">
      <formula>-0.3</formula>
    </cfRule>
    <cfRule type="cellIs" dxfId="42" priority="18" stopIfTrue="1" operator="greaterThanOrEqual">
      <formula>0.3</formula>
    </cfRule>
  </conditionalFormatting>
  <conditionalFormatting sqref="G6">
    <cfRule type="cellIs" dxfId="41" priority="15" stopIfTrue="1" operator="lessThanOrEqual">
      <formula>-0.3</formula>
    </cfRule>
    <cfRule type="cellIs" dxfId="40" priority="16" stopIfTrue="1" operator="greaterThanOrEqual">
      <formula>0.3</formula>
    </cfRule>
  </conditionalFormatting>
  <conditionalFormatting sqref="G7:G22">
    <cfRule type="cellIs" dxfId="39" priority="13" stopIfTrue="1" operator="lessThanOrEqual">
      <formula>-0.3</formula>
    </cfRule>
    <cfRule type="cellIs" dxfId="38" priority="14" stopIfTrue="1" operator="greaterThanOrEqual">
      <formula>0.3</formula>
    </cfRule>
  </conditionalFormatting>
  <conditionalFormatting sqref="G7:G22">
    <cfRule type="cellIs" dxfId="37" priority="11" stopIfTrue="1" operator="lessThanOrEqual">
      <formula>-0.3</formula>
    </cfRule>
    <cfRule type="cellIs" dxfId="36" priority="12" stopIfTrue="1" operator="greaterThanOrEqual">
      <formula>0.3</formula>
    </cfRule>
  </conditionalFormatting>
  <conditionalFormatting sqref="G7:G22">
    <cfRule type="cellIs" dxfId="35" priority="9" stopIfTrue="1" operator="lessThanOrEqual">
      <formula>-0.3</formula>
    </cfRule>
    <cfRule type="cellIs" dxfId="34" priority="10" stopIfTrue="1" operator="greaterThanOrEqual">
      <formula>0.3</formula>
    </cfRule>
  </conditionalFormatting>
  <conditionalFormatting sqref="G7:G22">
    <cfRule type="cellIs" dxfId="33" priority="7" stopIfTrue="1" operator="lessThanOrEqual">
      <formula>-0.3</formula>
    </cfRule>
    <cfRule type="cellIs" dxfId="32" priority="8" stopIfTrue="1" operator="greaterThanOrEqual">
      <formula>0.3</formula>
    </cfRule>
  </conditionalFormatting>
  <conditionalFormatting sqref="G7:G22">
    <cfRule type="cellIs" dxfId="31" priority="5" stopIfTrue="1" operator="lessThanOrEqual">
      <formula>-0.3</formula>
    </cfRule>
    <cfRule type="cellIs" dxfId="30" priority="6" stopIfTrue="1" operator="greaterThanOrEqual">
      <formula>0.3</formula>
    </cfRule>
  </conditionalFormatting>
  <conditionalFormatting sqref="G7:G22">
    <cfRule type="cellIs" dxfId="29" priority="3" stopIfTrue="1" operator="lessThanOrEqual">
      <formula>-0.3</formula>
    </cfRule>
    <cfRule type="cellIs" dxfId="28" priority="4" stopIfTrue="1" operator="greaterThanOrEqual">
      <formula>0.3</formula>
    </cfRule>
  </conditionalFormatting>
  <conditionalFormatting sqref="G7:G22">
    <cfRule type="cellIs" dxfId="27" priority="1" stopIfTrue="1" operator="lessThanOrEqual">
      <formula>-0.3</formula>
    </cfRule>
    <cfRule type="cellIs" dxfId="26" priority="2" stopIfTrue="1" operator="greaterThanOrEqual">
      <formula>0.3</formula>
    </cfRule>
  </conditionalFormatting>
  <dataValidations count="8">
    <dataValidation type="list" allowBlank="1" showInputMessage="1" showErrorMessage="1" sqref="J4 E4:F4">
      <formula1>$K$4:$L$4</formula1>
    </dataValidation>
    <dataValidation type="list" allowBlank="1" showInputMessage="1" showErrorMessage="1" sqref="J5 E5:F5">
      <formula1>$K$5:$L$5</formula1>
    </dataValidation>
    <dataValidation type="list" allowBlank="1" showInputMessage="1" showErrorMessage="1" sqref="J6 E6:F6">
      <formula1>$K$6:$L$6</formula1>
    </dataValidation>
    <dataValidation type="list" allowBlank="1" showInputMessage="1" showErrorMessage="1" sqref="J7 E7:F7">
      <formula1>$K$7:$L$7</formula1>
    </dataValidation>
    <dataValidation type="list" allowBlank="1" showInputMessage="1" showErrorMessage="1" sqref="J8 E8:F8">
      <formula1>$K$8:$L$8</formula1>
    </dataValidation>
    <dataValidation type="list" allowBlank="1" showInputMessage="1" showErrorMessage="1" sqref="J9 E9:F9">
      <formula1>$K$9:$L$9</formula1>
    </dataValidation>
    <dataValidation type="list" allowBlank="1" showInputMessage="1" showErrorMessage="1" sqref="J10 E10:F10">
      <formula1>$M$9:$N$9</formula1>
    </dataValidation>
    <dataValidation type="list" allowBlank="1" showInputMessage="1" showErrorMessage="1" sqref="E16:F16">
      <formula1>$K$16:$L$16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19"/>
  <sheetViews>
    <sheetView topLeftCell="C1" zoomScale="85" zoomScaleNormal="85" workbookViewId="0">
      <selection activeCell="F20" sqref="F20"/>
    </sheetView>
  </sheetViews>
  <sheetFormatPr defaultColWidth="9" defaultRowHeight="18.75" outlineLevelCol="1"/>
  <cols>
    <col min="1" max="1" width="4.5" style="19" customWidth="1"/>
    <col min="2" max="2" width="73.5" style="19" bestFit="1" customWidth="1"/>
    <col min="3" max="4" width="25.75" style="19" customWidth="1" outlineLevel="1"/>
    <col min="5" max="5" width="21" style="19" bestFit="1" customWidth="1"/>
    <col min="6" max="6" width="21" style="19" bestFit="1" customWidth="1" collapsed="1"/>
    <col min="7" max="8" width="11.875" style="19" bestFit="1" customWidth="1"/>
    <col min="9" max="9" width="21.875" style="19" bestFit="1" customWidth="1"/>
    <col min="10" max="10" width="11.5" style="19" customWidth="1"/>
    <col min="11" max="16384" width="9" style="19"/>
  </cols>
  <sheetData>
    <row r="1" spans="1:10" ht="51" customHeight="1">
      <c r="A1" s="160" t="s">
        <v>231</v>
      </c>
      <c r="B1" s="161"/>
      <c r="C1" s="162"/>
      <c r="D1" s="162"/>
      <c r="E1" s="162"/>
      <c r="F1" s="163"/>
      <c r="G1" s="34"/>
      <c r="H1" s="34"/>
    </row>
    <row r="2" spans="1:10" ht="21" customHeight="1" thickBot="1">
      <c r="A2" s="48"/>
      <c r="B2" s="72"/>
      <c r="C2" s="34"/>
      <c r="D2" s="34"/>
      <c r="E2" s="34"/>
      <c r="F2" s="34"/>
      <c r="G2" s="34"/>
      <c r="H2" s="34"/>
    </row>
    <row r="3" spans="1:10">
      <c r="A3" s="51" t="s">
        <v>233</v>
      </c>
      <c r="B3" s="65" t="s">
        <v>232</v>
      </c>
      <c r="C3" s="53" t="s">
        <v>308</v>
      </c>
      <c r="D3" s="53" t="s">
        <v>309</v>
      </c>
      <c r="E3" s="54" t="s">
        <v>579</v>
      </c>
      <c r="F3" s="55" t="s">
        <v>578</v>
      </c>
      <c r="G3" s="54" t="s">
        <v>538</v>
      </c>
      <c r="H3" s="54" t="s">
        <v>539</v>
      </c>
      <c r="I3" s="56" t="s">
        <v>540</v>
      </c>
      <c r="J3" s="57" t="s">
        <v>246</v>
      </c>
    </row>
    <row r="4" spans="1:10">
      <c r="A4" s="35">
        <v>1</v>
      </c>
      <c r="B4" s="36" t="s">
        <v>229</v>
      </c>
      <c r="C4" s="165" t="s">
        <v>484</v>
      </c>
      <c r="D4" s="165" t="s">
        <v>555</v>
      </c>
      <c r="E4" s="37"/>
      <c r="F4" s="37"/>
      <c r="G4" s="18">
        <f t="shared" ref="G4:G19" si="0">IF((F4=E4)=TRUE,0,1)</f>
        <v>0</v>
      </c>
      <c r="H4" s="37"/>
      <c r="I4" s="15" t="s">
        <v>262</v>
      </c>
      <c r="J4" s="58"/>
    </row>
    <row r="5" spans="1:10">
      <c r="A5" s="35"/>
      <c r="B5" s="36" t="s">
        <v>248</v>
      </c>
      <c r="C5" s="166"/>
      <c r="D5" s="166"/>
      <c r="E5" s="37"/>
      <c r="F5" s="37"/>
      <c r="G5" s="18">
        <f t="shared" si="0"/>
        <v>0</v>
      </c>
      <c r="H5" s="37"/>
      <c r="I5" s="15" t="s">
        <v>262</v>
      </c>
      <c r="J5" s="58"/>
    </row>
    <row r="6" spans="1:10">
      <c r="A6" s="35">
        <v>2</v>
      </c>
      <c r="B6" s="36" t="s">
        <v>249</v>
      </c>
      <c r="C6" s="166"/>
      <c r="D6" s="166"/>
      <c r="E6" s="37"/>
      <c r="F6" s="37"/>
      <c r="G6" s="18">
        <f t="shared" si="0"/>
        <v>0</v>
      </c>
      <c r="H6" s="37"/>
      <c r="I6" s="15" t="s">
        <v>262</v>
      </c>
      <c r="J6" s="58"/>
    </row>
    <row r="7" spans="1:10">
      <c r="A7" s="35"/>
      <c r="B7" s="36" t="s">
        <v>250</v>
      </c>
      <c r="C7" s="166"/>
      <c r="D7" s="166"/>
      <c r="E7" s="37"/>
      <c r="F7" s="37"/>
      <c r="G7" s="18">
        <f t="shared" si="0"/>
        <v>0</v>
      </c>
      <c r="H7" s="37"/>
      <c r="I7" s="15" t="s">
        <v>262</v>
      </c>
      <c r="J7" s="58"/>
    </row>
    <row r="8" spans="1:10">
      <c r="A8" s="35">
        <v>3</v>
      </c>
      <c r="B8" s="36" t="s">
        <v>230</v>
      </c>
      <c r="C8" s="166"/>
      <c r="D8" s="166"/>
      <c r="E8" s="37"/>
      <c r="F8" s="37"/>
      <c r="G8" s="18">
        <f t="shared" si="0"/>
        <v>0</v>
      </c>
      <c r="H8" s="37"/>
      <c r="I8" s="15" t="s">
        <v>262</v>
      </c>
      <c r="J8" s="58"/>
    </row>
    <row r="9" spans="1:10">
      <c r="A9" s="35"/>
      <c r="B9" s="36" t="s">
        <v>251</v>
      </c>
      <c r="C9" s="166"/>
      <c r="D9" s="166"/>
      <c r="E9" s="37"/>
      <c r="F9" s="37"/>
      <c r="G9" s="18">
        <f t="shared" si="0"/>
        <v>0</v>
      </c>
      <c r="H9" s="37"/>
      <c r="I9" s="15" t="s">
        <v>262</v>
      </c>
      <c r="J9" s="58"/>
    </row>
    <row r="10" spans="1:10">
      <c r="A10" s="35">
        <v>4</v>
      </c>
      <c r="B10" s="36" t="s">
        <v>546</v>
      </c>
      <c r="C10" s="166"/>
      <c r="D10" s="166"/>
      <c r="E10" s="37"/>
      <c r="F10" s="37"/>
      <c r="G10" s="18">
        <f t="shared" si="0"/>
        <v>0</v>
      </c>
      <c r="H10" s="37"/>
      <c r="I10" s="15" t="s">
        <v>262</v>
      </c>
      <c r="J10" s="58"/>
    </row>
    <row r="11" spans="1:10">
      <c r="A11" s="35">
        <v>5</v>
      </c>
      <c r="B11" s="36" t="s">
        <v>547</v>
      </c>
      <c r="C11" s="166"/>
      <c r="D11" s="166"/>
      <c r="E11" s="37"/>
      <c r="F11" s="37"/>
      <c r="G11" s="18">
        <f t="shared" si="0"/>
        <v>0</v>
      </c>
      <c r="H11" s="37"/>
      <c r="I11" s="15" t="s">
        <v>262</v>
      </c>
      <c r="J11" s="58"/>
    </row>
    <row r="12" spans="1:10">
      <c r="A12" s="35">
        <v>6</v>
      </c>
      <c r="B12" s="36" t="s">
        <v>548</v>
      </c>
      <c r="C12" s="166"/>
      <c r="D12" s="166"/>
      <c r="E12" s="37"/>
      <c r="F12" s="37"/>
      <c r="G12" s="18">
        <f t="shared" si="0"/>
        <v>0</v>
      </c>
      <c r="H12" s="37"/>
      <c r="I12" s="15" t="s">
        <v>262</v>
      </c>
      <c r="J12" s="58"/>
    </row>
    <row r="13" spans="1:10" ht="16.5" customHeight="1">
      <c r="A13" s="35">
        <v>7</v>
      </c>
      <c r="B13" s="36" t="s">
        <v>549</v>
      </c>
      <c r="C13" s="166"/>
      <c r="D13" s="166"/>
      <c r="E13" s="37"/>
      <c r="F13" s="37"/>
      <c r="G13" s="18">
        <f t="shared" si="0"/>
        <v>0</v>
      </c>
      <c r="H13" s="37"/>
      <c r="I13" s="15" t="s">
        <v>262</v>
      </c>
      <c r="J13" s="58"/>
    </row>
    <row r="14" spans="1:10">
      <c r="A14" s="35">
        <v>8</v>
      </c>
      <c r="B14" s="36" t="s">
        <v>550</v>
      </c>
      <c r="C14" s="166"/>
      <c r="D14" s="166"/>
      <c r="E14" s="37"/>
      <c r="F14" s="37"/>
      <c r="G14" s="18">
        <f t="shared" si="0"/>
        <v>0</v>
      </c>
      <c r="H14" s="37"/>
      <c r="I14" s="15" t="s">
        <v>262</v>
      </c>
      <c r="J14" s="58"/>
    </row>
    <row r="15" spans="1:10">
      <c r="A15" s="35">
        <v>9</v>
      </c>
      <c r="B15" s="36" t="s">
        <v>551</v>
      </c>
      <c r="C15" s="166"/>
      <c r="D15" s="166"/>
      <c r="E15" s="37"/>
      <c r="F15" s="37"/>
      <c r="G15" s="18">
        <f t="shared" si="0"/>
        <v>0</v>
      </c>
      <c r="H15" s="37"/>
      <c r="I15" s="15" t="s">
        <v>262</v>
      </c>
      <c r="J15" s="58"/>
    </row>
    <row r="16" spans="1:10">
      <c r="A16" s="35">
        <v>10</v>
      </c>
      <c r="B16" s="36" t="s">
        <v>552</v>
      </c>
      <c r="C16" s="166"/>
      <c r="D16" s="166"/>
      <c r="E16" s="37"/>
      <c r="F16" s="37"/>
      <c r="G16" s="18">
        <f t="shared" si="0"/>
        <v>0</v>
      </c>
      <c r="H16" s="37"/>
      <c r="I16" s="15" t="s">
        <v>262</v>
      </c>
      <c r="J16" s="58"/>
    </row>
    <row r="17" spans="1:10">
      <c r="A17" s="35">
        <v>11</v>
      </c>
      <c r="B17" s="36" t="s">
        <v>553</v>
      </c>
      <c r="C17" s="166"/>
      <c r="D17" s="166"/>
      <c r="E17" s="37"/>
      <c r="F17" s="37"/>
      <c r="G17" s="18">
        <f t="shared" si="0"/>
        <v>0</v>
      </c>
      <c r="H17" s="37"/>
      <c r="I17" s="15" t="s">
        <v>262</v>
      </c>
      <c r="J17" s="58"/>
    </row>
    <row r="18" spans="1:10">
      <c r="A18" s="35">
        <v>12</v>
      </c>
      <c r="B18" s="36" t="s">
        <v>554</v>
      </c>
      <c r="C18" s="167"/>
      <c r="D18" s="167"/>
      <c r="E18" s="37"/>
      <c r="F18" s="37"/>
      <c r="G18" s="18">
        <f t="shared" si="0"/>
        <v>0</v>
      </c>
      <c r="H18" s="37"/>
      <c r="I18" s="15" t="s">
        <v>262</v>
      </c>
      <c r="J18" s="58"/>
    </row>
    <row r="19" spans="1:10" ht="150.75" thickBot="1">
      <c r="A19" s="38"/>
      <c r="B19" s="39" t="s">
        <v>252</v>
      </c>
      <c r="C19" s="73" t="s">
        <v>485</v>
      </c>
      <c r="D19" s="73" t="s">
        <v>545</v>
      </c>
      <c r="E19" s="74"/>
      <c r="F19" s="74"/>
      <c r="G19" s="61">
        <f t="shared" si="0"/>
        <v>0</v>
      </c>
      <c r="H19" s="74"/>
      <c r="I19" s="21" t="s">
        <v>262</v>
      </c>
      <c r="J19" s="62"/>
    </row>
  </sheetData>
  <mergeCells count="3">
    <mergeCell ref="A1:F1"/>
    <mergeCell ref="C4:C18"/>
    <mergeCell ref="D4:D18"/>
  </mergeCells>
  <phoneticPr fontId="2" type="noConversion"/>
  <conditionalFormatting sqref="G4:G19">
    <cfRule type="cellIs" dxfId="25" priority="25" stopIfTrue="1" operator="lessThanOrEqual">
      <formula>-0.3</formula>
    </cfRule>
    <cfRule type="cellIs" dxfId="24" priority="26" stopIfTrue="1" operator="greaterThanOrEqual">
      <formula>0.3</formula>
    </cfRule>
  </conditionalFormatting>
  <conditionalFormatting sqref="G4:G19">
    <cfRule type="cellIs" dxfId="23" priority="23" stopIfTrue="1" operator="lessThanOrEqual">
      <formula>-0.3</formula>
    </cfRule>
    <cfRule type="cellIs" dxfId="22" priority="24" stopIfTrue="1" operator="greaterThanOrEqual">
      <formula>0.3</formula>
    </cfRule>
  </conditionalFormatting>
  <conditionalFormatting sqref="G4:G19">
    <cfRule type="cellIs" dxfId="21" priority="21" stopIfTrue="1" operator="lessThanOrEqual">
      <formula>-0.3</formula>
    </cfRule>
    <cfRule type="cellIs" dxfId="20" priority="22" stopIfTrue="1" operator="greaterThanOrEqual">
      <formula>0.3</formula>
    </cfRule>
  </conditionalFormatting>
  <conditionalFormatting sqref="G4:G19">
    <cfRule type="cellIs" dxfId="19" priority="19" stopIfTrue="1" operator="lessThanOrEqual">
      <formula>-0.3</formula>
    </cfRule>
    <cfRule type="cellIs" dxfId="18" priority="20" stopIfTrue="1" operator="greaterThanOrEqual">
      <formula>0.3</formula>
    </cfRule>
  </conditionalFormatting>
  <conditionalFormatting sqref="G4:G19">
    <cfRule type="cellIs" dxfId="17" priority="17" stopIfTrue="1" operator="lessThanOrEqual">
      <formula>-0.3</formula>
    </cfRule>
    <cfRule type="cellIs" dxfId="16" priority="18" stopIfTrue="1" operator="greaterThanOrEqual">
      <formula>0.3</formula>
    </cfRule>
  </conditionalFormatting>
  <conditionalFormatting sqref="G4:G19">
    <cfRule type="cellIs" dxfId="15" priority="15" stopIfTrue="1" operator="lessThanOrEqual">
      <formula>-0.3</formula>
    </cfRule>
    <cfRule type="cellIs" dxfId="14" priority="16" stopIfTrue="1" operator="greaterThanOrEqual">
      <formula>0.3</formula>
    </cfRule>
  </conditionalFormatting>
  <conditionalFormatting sqref="G4:G19">
    <cfRule type="cellIs" dxfId="13" priority="13" stopIfTrue="1" operator="lessThanOrEqual">
      <formula>-0.3</formula>
    </cfRule>
    <cfRule type="cellIs" dxfId="12" priority="14" stopIfTrue="1" operator="greaterThanOrEqual">
      <formula>0.3</formula>
    </cfRule>
  </conditionalFormatting>
  <conditionalFormatting sqref="G4:G19">
    <cfRule type="cellIs" dxfId="11" priority="11" stopIfTrue="1" operator="lessThanOrEqual">
      <formula>-0.3</formula>
    </cfRule>
    <cfRule type="cellIs" dxfId="10" priority="12" stopIfTrue="1" operator="greaterThanOrEqual">
      <formula>0.3</formula>
    </cfRule>
  </conditionalFormatting>
  <conditionalFormatting sqref="G4:G19">
    <cfRule type="cellIs" dxfId="9" priority="9" stopIfTrue="1" operator="lessThanOrEqual">
      <formula>-0.3</formula>
    </cfRule>
    <cfRule type="cellIs" dxfId="8" priority="10" stopIfTrue="1" operator="greaterThanOrEqual">
      <formula>0.3</formula>
    </cfRule>
  </conditionalFormatting>
  <conditionalFormatting sqref="G4:G19">
    <cfRule type="cellIs" dxfId="7" priority="7" stopIfTrue="1" operator="lessThanOrEqual">
      <formula>-0.3</formula>
    </cfRule>
    <cfRule type="cellIs" dxfId="6" priority="8" stopIfTrue="1" operator="greaterThanOrEqual">
      <formula>0.3</formula>
    </cfRule>
  </conditionalFormatting>
  <conditionalFormatting sqref="G4:G19">
    <cfRule type="cellIs" dxfId="5" priority="5" stopIfTrue="1" operator="lessThanOrEqual">
      <formula>-0.3</formula>
    </cfRule>
    <cfRule type="cellIs" dxfId="4" priority="6" stopIfTrue="1" operator="greaterThanOrEqual">
      <formula>0.3</formula>
    </cfRule>
  </conditionalFormatting>
  <conditionalFormatting sqref="G4:G19">
    <cfRule type="cellIs" dxfId="3" priority="3" stopIfTrue="1" operator="lessThanOrEqual">
      <formula>-0.3</formula>
    </cfRule>
    <cfRule type="cellIs" dxfId="2" priority="4" stopIfTrue="1" operator="greaterThanOrEqual">
      <formula>0.3</formula>
    </cfRule>
  </conditionalFormatting>
  <conditionalFormatting sqref="G4:G19">
    <cfRule type="cellIs" dxfId="1" priority="1" stopIfTrue="1" operator="lessThanOrEqual">
      <formula>-0.3</formula>
    </cfRule>
    <cfRule type="cellIs" dxfId="0" priority="2" stopIfTrue="1" operator="greaterThanOrEqual">
      <formula>0.3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目录</vt:lpstr>
      <vt:lpstr>OR02-人身保险公司销售、承保业务线的操作风险</vt:lpstr>
      <vt:lpstr>OR06-人身保险公司理赔、保全业务线的操作风险 </vt:lpstr>
      <vt:lpstr>OR10-保险公司资金运用业务线操作风险</vt:lpstr>
      <vt:lpstr>OR12-保险公司财务管理操作风险</vt:lpstr>
      <vt:lpstr>OR15-人身保险公司准备金、再保险业务线操作风险</vt:lpstr>
      <vt:lpstr>OR18-保险公司合规风险</vt:lpstr>
      <vt:lpstr>RR01-保险公司声誉风险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李惠/Lena Li</cp:lastModifiedBy>
  <dcterms:created xsi:type="dcterms:W3CDTF">2016-07-18T02:45:56Z</dcterms:created>
  <dcterms:modified xsi:type="dcterms:W3CDTF">2019-04-12T10:35:24Z</dcterms:modified>
</cp:coreProperties>
</file>