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13_ncr:1_{B3F89050-BB08-4704-99F4-EE54D96611B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Data" sheetId="1" r:id="rId1"/>
    <sheet name="Part 1A" sheetId="2" r:id="rId2"/>
    <sheet name="Part 1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9" i="1" l="1"/>
  <c r="I4" i="1" s="1"/>
  <c r="F4" i="1" l="1"/>
</calcChain>
</file>

<file path=xl/sharedStrings.xml><?xml version="1.0" encoding="utf-8"?>
<sst xmlns="http://schemas.openxmlformats.org/spreadsheetml/2006/main" count="15" uniqueCount="14">
  <si>
    <t>Fixed Costs</t>
  </si>
  <si>
    <t>Revenue per Unit</t>
  </si>
  <si>
    <t>Material Cost per Unit</t>
  </si>
  <si>
    <t>Cox Electric Breakeven Analysis</t>
  </si>
  <si>
    <t>Labor Cost per Unit</t>
  </si>
  <si>
    <t>Parameters</t>
  </si>
  <si>
    <t>Model</t>
  </si>
  <si>
    <t>Total Revenue</t>
  </si>
  <si>
    <t>Total Costs</t>
  </si>
  <si>
    <t>Profit</t>
  </si>
  <si>
    <t>Production Volume</t>
  </si>
  <si>
    <t>Part 1D. The profit is -$5,200 , resulting in a loss of money</t>
  </si>
  <si>
    <t>Quantity</t>
  </si>
  <si>
    <t xml:space="preserve">Part 1E. Breakeven Level of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</si>
</sst>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3" fillId="0" borderId="0" xfId="0" applyFont="1"/>
    <xf numFmtId="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0</xdr:rowOff>
    </xdr:from>
    <xdr:to>
      <xdr:col>8</xdr:col>
      <xdr:colOff>61913</xdr:colOff>
      <xdr:row>3</xdr:row>
      <xdr:rowOff>166688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AC857F-47BB-BF29-0903-BF9D4E80A750}"/>
            </a:ext>
          </a:extLst>
        </xdr:cNvPr>
        <xdr:cNvSpPr/>
      </xdr:nvSpPr>
      <xdr:spPr>
        <a:xfrm>
          <a:off x="3543300" y="18097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Profit</a:t>
          </a:r>
        </a:p>
      </xdr:txBody>
    </xdr:sp>
    <xdr:clientData/>
  </xdr:twoCellAnchor>
  <xdr:twoCellAnchor>
    <xdr:from>
      <xdr:col>1</xdr:col>
      <xdr:colOff>423863</xdr:colOff>
      <xdr:row>8</xdr:row>
      <xdr:rowOff>9525</xdr:rowOff>
    </xdr:from>
    <xdr:to>
      <xdr:col>4</xdr:col>
      <xdr:colOff>180976</xdr:colOff>
      <xdr:row>10</xdr:row>
      <xdr:rowOff>176213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EE32E6F-38E0-4282-A683-E9251A01839C}"/>
            </a:ext>
          </a:extLst>
        </xdr:cNvPr>
        <xdr:cNvSpPr/>
      </xdr:nvSpPr>
      <xdr:spPr>
        <a:xfrm>
          <a:off x="1071563" y="145732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</a:t>
          </a:r>
          <a:r>
            <a:rPr lang="es-AR" sz="1100" baseline="0"/>
            <a:t> Revenue</a:t>
          </a:r>
          <a:endParaRPr lang="es-AR" sz="1100"/>
        </a:p>
      </xdr:txBody>
    </xdr:sp>
    <xdr:clientData/>
  </xdr:twoCellAnchor>
  <xdr:twoCellAnchor>
    <xdr:from>
      <xdr:col>9</xdr:col>
      <xdr:colOff>252412</xdr:colOff>
      <xdr:row>7</xdr:row>
      <xdr:rowOff>171449</xdr:rowOff>
    </xdr:from>
    <xdr:to>
      <xdr:col>12</xdr:col>
      <xdr:colOff>9525</xdr:colOff>
      <xdr:row>10</xdr:row>
      <xdr:rowOff>157162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65AE7-4CC0-4693-A36F-886B6A7405EE}"/>
            </a:ext>
          </a:extLst>
        </xdr:cNvPr>
        <xdr:cNvSpPr/>
      </xdr:nvSpPr>
      <xdr:spPr>
        <a:xfrm>
          <a:off x="6081712" y="1438274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 Cost</a:t>
          </a:r>
        </a:p>
      </xdr:txBody>
    </xdr:sp>
    <xdr:clientData/>
  </xdr:twoCellAnchor>
  <xdr:twoCellAnchor>
    <xdr:from>
      <xdr:col>0</xdr:col>
      <xdr:colOff>0</xdr:colOff>
      <xdr:row>12</xdr:row>
      <xdr:rowOff>71438</xdr:rowOff>
    </xdr:from>
    <xdr:to>
      <xdr:col>2</xdr:col>
      <xdr:colOff>404813</xdr:colOff>
      <xdr:row>15</xdr:row>
      <xdr:rowOff>57151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06402A2-B21B-4BD4-B4B0-9F6FB73517D6}"/>
            </a:ext>
          </a:extLst>
        </xdr:cNvPr>
        <xdr:cNvSpPr/>
      </xdr:nvSpPr>
      <xdr:spPr>
        <a:xfrm>
          <a:off x="0" y="2275795"/>
          <a:ext cx="1697492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Price</a:t>
          </a:r>
        </a:p>
      </xdr:txBody>
    </xdr:sp>
    <xdr:clientData/>
  </xdr:twoCellAnchor>
  <xdr:twoCellAnchor>
    <xdr:from>
      <xdr:col>3</xdr:col>
      <xdr:colOff>102733</xdr:colOff>
      <xdr:row>12</xdr:row>
      <xdr:rowOff>61232</xdr:rowOff>
    </xdr:from>
    <xdr:to>
      <xdr:col>5</xdr:col>
      <xdr:colOff>506185</xdr:colOff>
      <xdr:row>15</xdr:row>
      <xdr:rowOff>46945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CC76B23-C784-448C-8E5E-90236557CE38}"/>
            </a:ext>
          </a:extLst>
        </xdr:cNvPr>
        <xdr:cNvSpPr/>
      </xdr:nvSpPr>
      <xdr:spPr>
        <a:xfrm>
          <a:off x="2041752" y="2265589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</a:t>
          </a:r>
        </a:p>
      </xdr:txBody>
    </xdr:sp>
    <xdr:clientData/>
  </xdr:twoCellAnchor>
  <xdr:twoCellAnchor>
    <xdr:from>
      <xdr:col>7</xdr:col>
      <xdr:colOff>395968</xdr:colOff>
      <xdr:row>12</xdr:row>
      <xdr:rowOff>53748</xdr:rowOff>
    </xdr:from>
    <xdr:to>
      <xdr:col>10</xdr:col>
      <xdr:colOff>153081</xdr:colOff>
      <xdr:row>15</xdr:row>
      <xdr:rowOff>39461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B40EBCA-7C09-47DB-AEE3-39EA18C7625D}"/>
            </a:ext>
          </a:extLst>
        </xdr:cNvPr>
        <xdr:cNvSpPr/>
      </xdr:nvSpPr>
      <xdr:spPr>
        <a:xfrm>
          <a:off x="4920344" y="2258105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Fixed</a:t>
          </a:r>
          <a:r>
            <a:rPr lang="es-AR" sz="1100" baseline="0"/>
            <a:t> Cost</a:t>
          </a:r>
          <a:endParaRPr lang="es-AR" sz="1100"/>
        </a:p>
      </xdr:txBody>
    </xdr:sp>
    <xdr:clientData/>
  </xdr:twoCellAnchor>
  <xdr:twoCellAnchor>
    <xdr:from>
      <xdr:col>11</xdr:col>
      <xdr:colOff>142193</xdr:colOff>
      <xdr:row>12</xdr:row>
      <xdr:rowOff>72797</xdr:rowOff>
    </xdr:from>
    <xdr:to>
      <xdr:col>13</xdr:col>
      <xdr:colOff>545646</xdr:colOff>
      <xdr:row>15</xdr:row>
      <xdr:rowOff>58510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2BF7AE-9FDA-4E99-A468-38D732E196BA}"/>
            </a:ext>
          </a:extLst>
        </xdr:cNvPr>
        <xdr:cNvSpPr/>
      </xdr:nvSpPr>
      <xdr:spPr>
        <a:xfrm>
          <a:off x="7251926" y="2277154"/>
          <a:ext cx="1696131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Variable Cost</a:t>
          </a:r>
        </a:p>
      </xdr:txBody>
    </xdr:sp>
    <xdr:clientData/>
  </xdr:twoCellAnchor>
  <xdr:twoCellAnchor>
    <xdr:from>
      <xdr:col>9</xdr:col>
      <xdr:colOff>401411</xdr:colOff>
      <xdr:row>19</xdr:row>
      <xdr:rowOff>13608</xdr:rowOff>
    </xdr:from>
    <xdr:to>
      <xdr:col>12</xdr:col>
      <xdr:colOff>158524</xdr:colOff>
      <xdr:row>21</xdr:row>
      <xdr:rowOff>183018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7813655-8A1B-40CA-8EDD-113DF0665754}"/>
            </a:ext>
          </a:extLst>
        </xdr:cNvPr>
        <xdr:cNvSpPr/>
      </xdr:nvSpPr>
      <xdr:spPr>
        <a:xfrm>
          <a:off x="6218465" y="3503841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Cost</a:t>
          </a:r>
          <a:r>
            <a:rPr lang="es-AR" sz="1100" baseline="0"/>
            <a:t> Per Unit</a:t>
          </a:r>
          <a:endParaRPr lang="es-AR" sz="1100"/>
        </a:p>
      </xdr:txBody>
    </xdr:sp>
    <xdr:clientData/>
  </xdr:twoCellAnchor>
  <xdr:twoCellAnchor>
    <xdr:from>
      <xdr:col>13</xdr:col>
      <xdr:colOff>285750</xdr:colOff>
      <xdr:row>18</xdr:row>
      <xdr:rowOff>156482</xdr:rowOff>
    </xdr:from>
    <xdr:to>
      <xdr:col>16</xdr:col>
      <xdr:colOff>42862</xdr:colOff>
      <xdr:row>21</xdr:row>
      <xdr:rowOff>142195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881C883-A68A-475B-B333-4A676BAC0DA8}"/>
            </a:ext>
          </a:extLst>
        </xdr:cNvPr>
        <xdr:cNvSpPr/>
      </xdr:nvSpPr>
      <xdr:spPr>
        <a:xfrm>
          <a:off x="8688161" y="3463018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 Sold</a:t>
          </a:r>
        </a:p>
      </xdr:txBody>
    </xdr:sp>
    <xdr:clientData/>
  </xdr:twoCellAnchor>
  <xdr:twoCellAnchor>
    <xdr:from>
      <xdr:col>3</xdr:col>
      <xdr:colOff>578922</xdr:colOff>
      <xdr:row>3</xdr:row>
      <xdr:rowOff>88474</xdr:rowOff>
    </xdr:from>
    <xdr:to>
      <xdr:col>5</xdr:col>
      <xdr:colOff>553192</xdr:colOff>
      <xdr:row>8</xdr:row>
      <xdr:rowOff>87739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7BC7C-124A-AF7E-D6CC-786EBBA786B9}"/>
            </a:ext>
          </a:extLst>
        </xdr:cNvPr>
        <xdr:cNvCxnSpPr>
          <a:stCxn id="2" idx="3"/>
          <a:endCxn id="3" idx="7"/>
        </xdr:cNvCxnSpPr>
      </xdr:nvCxnSpPr>
      <xdr:spPr>
        <a:xfrm flipH="1">
          <a:off x="2517941" y="639564"/>
          <a:ext cx="1266948" cy="917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459859</xdr:colOff>
      <xdr:row>3</xdr:row>
      <xdr:rowOff>88474</xdr:rowOff>
    </xdr:from>
    <xdr:to>
      <xdr:col>9</xdr:col>
      <xdr:colOff>500804</xdr:colOff>
      <xdr:row>8</xdr:row>
      <xdr:rowOff>66367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E8A464D-3385-24E2-C6A3-739F1525364C}"/>
            </a:ext>
          </a:extLst>
        </xdr:cNvPr>
        <xdr:cNvCxnSpPr>
          <a:stCxn id="2" idx="5"/>
          <a:endCxn id="4" idx="1"/>
        </xdr:cNvCxnSpPr>
      </xdr:nvCxnSpPr>
      <xdr:spPr>
        <a:xfrm>
          <a:off x="4984235" y="639564"/>
          <a:ext cx="1333623" cy="896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202406</xdr:colOff>
      <xdr:row>10</xdr:row>
      <xdr:rowOff>97999</xdr:rowOff>
    </xdr:from>
    <xdr:to>
      <xdr:col>2</xdr:col>
      <xdr:colOff>25916</xdr:colOff>
      <xdr:row>12</xdr:row>
      <xdr:rowOff>71438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909371F-1DB3-613D-4F50-BAF98965908E}"/>
            </a:ext>
          </a:extLst>
        </xdr:cNvPr>
        <xdr:cNvCxnSpPr>
          <a:stCxn id="3" idx="3"/>
          <a:endCxn id="6" idx="0"/>
        </xdr:cNvCxnSpPr>
      </xdr:nvCxnSpPr>
      <xdr:spPr>
        <a:xfrm flipH="1">
          <a:off x="848746" y="1934963"/>
          <a:ext cx="469849" cy="3408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578922</xdr:colOff>
      <xdr:row>10</xdr:row>
      <xdr:rowOff>97999</xdr:rowOff>
    </xdr:from>
    <xdr:to>
      <xdr:col>4</xdr:col>
      <xdr:colOff>304460</xdr:colOff>
      <xdr:row>12</xdr:row>
      <xdr:rowOff>61232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727417A-D683-1413-51D5-AA8831016C65}"/>
            </a:ext>
          </a:extLst>
        </xdr:cNvPr>
        <xdr:cNvCxnSpPr>
          <a:stCxn id="3" idx="5"/>
          <a:endCxn id="7" idx="0"/>
        </xdr:cNvCxnSpPr>
      </xdr:nvCxnSpPr>
      <xdr:spPr>
        <a:xfrm>
          <a:off x="2517941" y="1934963"/>
          <a:ext cx="371876" cy="330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597695</xdr:colOff>
      <xdr:row>10</xdr:row>
      <xdr:rowOff>78549</xdr:rowOff>
    </xdr:from>
    <xdr:to>
      <xdr:col>9</xdr:col>
      <xdr:colOff>500804</xdr:colOff>
      <xdr:row>12</xdr:row>
      <xdr:rowOff>53748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115F330-0A7B-1FCA-E7E8-8CA570D3E793}"/>
            </a:ext>
          </a:extLst>
        </xdr:cNvPr>
        <xdr:cNvCxnSpPr>
          <a:stCxn id="4" idx="3"/>
          <a:endCxn id="8" idx="0"/>
        </xdr:cNvCxnSpPr>
      </xdr:nvCxnSpPr>
      <xdr:spPr>
        <a:xfrm flipH="1">
          <a:off x="5768409" y="1915513"/>
          <a:ext cx="549449" cy="342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407471</xdr:colOff>
      <xdr:row>10</xdr:row>
      <xdr:rowOff>78549</xdr:rowOff>
    </xdr:from>
    <xdr:to>
      <xdr:col>12</xdr:col>
      <xdr:colOff>343921</xdr:colOff>
      <xdr:row>12</xdr:row>
      <xdr:rowOff>72797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3C6CF76-3BA1-C6E3-7278-DB7ACDD0F0D1}"/>
            </a:ext>
          </a:extLst>
        </xdr:cNvPr>
        <xdr:cNvCxnSpPr>
          <a:stCxn id="4" idx="5"/>
          <a:endCxn id="9" idx="0"/>
        </xdr:cNvCxnSpPr>
      </xdr:nvCxnSpPr>
      <xdr:spPr>
        <a:xfrm>
          <a:off x="7517204" y="1915513"/>
          <a:ext cx="582788" cy="3616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603137</xdr:colOff>
      <xdr:row>14</xdr:row>
      <xdr:rowOff>163594</xdr:rowOff>
    </xdr:from>
    <xdr:to>
      <xdr:col>11</xdr:col>
      <xdr:colOff>390586</xdr:colOff>
      <xdr:row>19</xdr:row>
      <xdr:rowOff>13608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63625E-5FD3-58BD-0BBD-347134F42941}"/>
            </a:ext>
          </a:extLst>
        </xdr:cNvPr>
        <xdr:cNvCxnSpPr>
          <a:stCxn id="9" idx="3"/>
          <a:endCxn id="10" idx="0"/>
        </xdr:cNvCxnSpPr>
      </xdr:nvCxnSpPr>
      <xdr:spPr>
        <a:xfrm flipH="1">
          <a:off x="7066530" y="2735344"/>
          <a:ext cx="433789" cy="768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297253</xdr:colOff>
      <xdr:row>14</xdr:row>
      <xdr:rowOff>163594</xdr:rowOff>
    </xdr:from>
    <xdr:to>
      <xdr:col>14</xdr:col>
      <xdr:colOff>487476</xdr:colOff>
      <xdr:row>18</xdr:row>
      <xdr:rowOff>156482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7DE2BAE-9957-6B4E-174E-96ADFEB9C8B8}"/>
            </a:ext>
          </a:extLst>
        </xdr:cNvPr>
        <xdr:cNvCxnSpPr>
          <a:stCxn id="9" idx="5"/>
          <a:endCxn id="11" idx="0"/>
        </xdr:cNvCxnSpPr>
      </xdr:nvCxnSpPr>
      <xdr:spPr>
        <a:xfrm>
          <a:off x="8699664" y="2735344"/>
          <a:ext cx="836562" cy="72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506185</xdr:colOff>
      <xdr:row>13</xdr:row>
      <xdr:rowOff>138453</xdr:rowOff>
    </xdr:from>
    <xdr:to>
      <xdr:col>7</xdr:col>
      <xdr:colOff>395968</xdr:colOff>
      <xdr:row>13</xdr:row>
      <xdr:rowOff>145937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B8E80D8-B56F-2D75-5A51-7BF8B94FA3D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3737882" y="2526507"/>
          <a:ext cx="1182462" cy="7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16</xdr:row>
      <xdr:rowOff>47626</xdr:rowOff>
    </xdr:from>
    <xdr:to>
      <xdr:col>7</xdr:col>
      <xdr:colOff>219076</xdr:colOff>
      <xdr:row>21</xdr:row>
      <xdr:rowOff>57151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B2C2A0-340B-370D-6352-5893ACC12DD2}"/>
            </a:ext>
          </a:extLst>
        </xdr:cNvPr>
        <xdr:cNvSpPr/>
      </xdr:nvSpPr>
      <xdr:spPr>
        <a:xfrm>
          <a:off x="185738" y="2943226"/>
          <a:ext cx="4567238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u="sng"/>
            <a:t>1b.</a:t>
          </a:r>
          <a:r>
            <a:rPr lang="es-AR" sz="1100" u="sng" baseline="0"/>
            <a:t> Mathematical Model for Calculating Profit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Profit = (Price * Quatity) - (Fixed Cost * Variable Cost)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90" zoomScaleNormal="90" workbookViewId="0">
      <selection activeCell="L18" sqref="L18"/>
    </sheetView>
  </sheetViews>
  <sheetFormatPr defaultColWidth="9.1328125" defaultRowHeight="15.4" x14ac:dyDescent="0.45"/>
  <cols>
    <col min="1" max="1" width="22" style="1" bestFit="1" customWidth="1"/>
    <col min="2" max="2" width="13.06640625" style="1" bestFit="1" customWidth="1"/>
    <col min="3" max="3" width="13.86328125" style="1" customWidth="1"/>
    <col min="4" max="4" width="14.3984375" style="1" bestFit="1" customWidth="1"/>
    <col min="5" max="5" width="17.59765625" style="1" customWidth="1"/>
    <col min="6" max="6" width="14" style="1" customWidth="1"/>
    <col min="7" max="7" width="13.1328125" style="1" customWidth="1"/>
    <col min="8" max="8" width="13.265625" style="1" customWidth="1"/>
    <col min="9" max="9" width="15.265625" style="1" customWidth="1"/>
    <col min="10" max="14" width="10.33203125" style="1" bestFit="1" customWidth="1"/>
    <col min="15" max="18" width="9.9296875" style="1" bestFit="1" customWidth="1"/>
    <col min="19" max="16384" width="9.1328125" style="1"/>
  </cols>
  <sheetData>
    <row r="1" spans="1:18" x14ac:dyDescent="0.45">
      <c r="A1" s="5" t="s">
        <v>3</v>
      </c>
    </row>
    <row r="2" spans="1:18" x14ac:dyDescent="0.45">
      <c r="E2" s="10" t="s">
        <v>13</v>
      </c>
    </row>
    <row r="3" spans="1:18" x14ac:dyDescent="0.45">
      <c r="A3" s="5" t="s">
        <v>5</v>
      </c>
    </row>
    <row r="4" spans="1:18" x14ac:dyDescent="0.45">
      <c r="A4" s="1" t="s">
        <v>1</v>
      </c>
      <c r="B4" s="2">
        <v>0.65</v>
      </c>
      <c r="E4" s="1" t="s">
        <v>12</v>
      </c>
      <c r="F4" s="9">
        <f>B19</f>
        <v>-5200</v>
      </c>
      <c r="H4" s="2" t="s">
        <v>12</v>
      </c>
      <c r="I4" s="2">
        <f>B19</f>
        <v>-5200</v>
      </c>
    </row>
    <row r="5" spans="1:18" x14ac:dyDescent="0.45">
      <c r="B5" s="2"/>
      <c r="E5" s="1">
        <v>6000</v>
      </c>
      <c r="F5" s="9">
        <f t="dataTable" ref="F5:F19" dt2D="0" dtr="0" r1="B12" ca="1"/>
        <v>-7600</v>
      </c>
      <c r="H5" s="1">
        <v>5000</v>
      </c>
      <c r="I5" s="2">
        <f t="dataTable" ref="I5:I19" dt2D="0" dtr="0" r1="B12"/>
        <v>-8000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45">
      <c r="A6" s="1" t="s">
        <v>0</v>
      </c>
      <c r="B6" s="2">
        <v>10000</v>
      </c>
      <c r="E6" s="1">
        <v>12000</v>
      </c>
      <c r="F6" s="9">
        <v>-5200</v>
      </c>
      <c r="H6" s="1">
        <v>10000</v>
      </c>
      <c r="I6" s="2">
        <v>-6000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45">
      <c r="B7" s="2"/>
      <c r="E7" s="1">
        <v>18000</v>
      </c>
      <c r="F7" s="9">
        <v>-2800</v>
      </c>
      <c r="H7" s="1">
        <v>15000</v>
      </c>
      <c r="I7" s="2">
        <v>-4000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45">
      <c r="A8" s="1" t="s">
        <v>2</v>
      </c>
      <c r="B8" s="2">
        <v>0.15</v>
      </c>
      <c r="E8" s="1">
        <v>24000</v>
      </c>
      <c r="F8" s="9">
        <v>-400</v>
      </c>
      <c r="H8" s="1">
        <v>20000</v>
      </c>
      <c r="I8" s="2">
        <v>-2000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B9" s="2"/>
      <c r="E9" s="1">
        <v>30000</v>
      </c>
      <c r="F9" s="9">
        <v>2000</v>
      </c>
      <c r="H9" s="1">
        <v>25000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45">
      <c r="A10" s="1" t="s">
        <v>4</v>
      </c>
      <c r="B10" s="2">
        <v>0.1</v>
      </c>
      <c r="E10" s="1">
        <v>36000</v>
      </c>
      <c r="F10" s="9">
        <v>4400</v>
      </c>
      <c r="H10" s="1">
        <v>30000</v>
      </c>
      <c r="I10" s="2">
        <v>2000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5">
      <c r="E11" s="1">
        <v>42000</v>
      </c>
      <c r="F11" s="9">
        <v>6800</v>
      </c>
      <c r="H11" s="1">
        <v>35000</v>
      </c>
      <c r="I11" s="2">
        <v>4000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5">
      <c r="A12" s="1" t="s">
        <v>10</v>
      </c>
      <c r="B12" s="1">
        <v>12000</v>
      </c>
      <c r="E12" s="1">
        <v>48000</v>
      </c>
      <c r="F12" s="9">
        <v>9200</v>
      </c>
      <c r="H12" s="1">
        <v>40000</v>
      </c>
      <c r="I12" s="2">
        <v>6000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5">
      <c r="E13" s="1">
        <v>54000</v>
      </c>
      <c r="F13" s="9">
        <v>11600</v>
      </c>
      <c r="H13" s="1">
        <v>45000</v>
      </c>
      <c r="I13" s="2">
        <v>8000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5">
      <c r="A14" s="5" t="s">
        <v>6</v>
      </c>
      <c r="E14" s="1">
        <v>60000</v>
      </c>
      <c r="F14" s="9">
        <v>14000</v>
      </c>
      <c r="H14" s="1">
        <v>50000</v>
      </c>
      <c r="I14" s="2">
        <v>10000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7" t="s">
        <v>7</v>
      </c>
      <c r="B15" s="2">
        <f>B4*B12</f>
        <v>7800</v>
      </c>
      <c r="E15" s="1">
        <v>66000</v>
      </c>
      <c r="F15" s="9">
        <v>16400</v>
      </c>
      <c r="H15" s="1">
        <v>55000</v>
      </c>
      <c r="I15" s="2">
        <v>12000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5">
      <c r="A16" s="7"/>
      <c r="B16" s="2"/>
      <c r="E16" s="1">
        <v>72000</v>
      </c>
      <c r="F16" s="9">
        <v>18800</v>
      </c>
      <c r="H16" s="1">
        <v>60000</v>
      </c>
      <c r="I16" s="2">
        <v>14000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5">
      <c r="A17" s="7" t="s">
        <v>8</v>
      </c>
      <c r="B17" s="4">
        <f>B6+(B8*B12)+(B10*B12)</f>
        <v>13000</v>
      </c>
      <c r="E17" s="1">
        <v>78000</v>
      </c>
      <c r="F17" s="9">
        <v>21200</v>
      </c>
      <c r="H17" s="1">
        <v>65000</v>
      </c>
      <c r="I17" s="2">
        <v>16000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7"/>
      <c r="B18" s="2"/>
      <c r="E18" s="1">
        <v>84000</v>
      </c>
      <c r="F18" s="9">
        <v>23600</v>
      </c>
      <c r="H18" s="1">
        <v>70000</v>
      </c>
      <c r="I18" s="2">
        <v>18000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7" t="s">
        <v>9</v>
      </c>
      <c r="B19" s="4">
        <f>B15-B17</f>
        <v>-5200</v>
      </c>
      <c r="E19" s="1">
        <v>90000</v>
      </c>
      <c r="F19" s="9">
        <v>26000</v>
      </c>
      <c r="H19" s="1">
        <v>75000</v>
      </c>
      <c r="I19" s="2">
        <v>20000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7"/>
    </row>
    <row r="21" spans="1:18" x14ac:dyDescent="0.45">
      <c r="A21" s="8" t="s">
        <v>11</v>
      </c>
      <c r="B21" s="4"/>
    </row>
    <row r="22" spans="1:18" x14ac:dyDescent="0.45">
      <c r="A22" s="7"/>
      <c r="B22" s="4"/>
    </row>
    <row r="23" spans="1:18" x14ac:dyDescent="0.45">
      <c r="A23" s="7"/>
      <c r="B23" s="4"/>
    </row>
    <row r="24" spans="1:18" x14ac:dyDescent="0.45">
      <c r="A24" s="7"/>
      <c r="B24" s="4"/>
    </row>
    <row r="25" spans="1:18" x14ac:dyDescent="0.45">
      <c r="A25" s="7"/>
    </row>
    <row r="26" spans="1:18" x14ac:dyDescent="0.45">
      <c r="A26" s="3"/>
      <c r="B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7A61-2EFF-4BE6-8293-6B6CF2B327CD}">
  <dimension ref="A2:Q29"/>
  <sheetViews>
    <sheetView zoomScale="70" zoomScaleNormal="70" workbookViewId="0">
      <selection activeCell="H36" sqref="H36"/>
    </sheetView>
  </sheetViews>
  <sheetFormatPr defaultRowHeight="14.25" x14ac:dyDescent="0.45"/>
  <sheetData>
    <row r="2" spans="1:17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4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A380-6E69-44D9-A8AA-78982C8AAC6D}">
  <dimension ref="A1"/>
  <sheetViews>
    <sheetView topLeftCell="A16" workbookViewId="0">
      <selection activeCell="D30" sqref="D30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665BC0B94AC747A4DE01F8B2E3895D" ma:contentTypeVersion="6" ma:contentTypeDescription="Create a new document." ma:contentTypeScope="" ma:versionID="36fa26d1bac06f44ba23146a4e907a05">
  <xsd:schema xmlns:xsd="http://www.w3.org/2001/XMLSchema" xmlns:xs="http://www.w3.org/2001/XMLSchema" xmlns:p="http://schemas.microsoft.com/office/2006/metadata/properties" xmlns:ns3="927bdbf4-418c-4053-9ad2-f3d07d483475" targetNamespace="http://schemas.microsoft.com/office/2006/metadata/properties" ma:root="true" ma:fieldsID="253042e08fd8bb293610d9243d61147c" ns3:_="">
    <xsd:import namespace="927bdbf4-418c-4053-9ad2-f3d07d4834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bdbf4-418c-4053-9ad2-f3d07d483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7bdbf4-418c-4053-9ad2-f3d07d483475" xsi:nil="true"/>
  </documentManagement>
</p:properties>
</file>

<file path=customXml/itemProps1.xml><?xml version="1.0" encoding="utf-8"?>
<ds:datastoreItem xmlns:ds="http://schemas.openxmlformats.org/officeDocument/2006/customXml" ds:itemID="{172127D4-E7D5-4873-B99D-E9B792489A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2D8640-2499-438D-BEC1-04CCF8D84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7bdbf4-418c-4053-9ad2-f3d07d483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317DF0-EB16-4354-919B-B404B42E283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27bdbf4-418c-4053-9ad2-f3d07d483475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 1A</vt:lpstr>
      <vt:lpstr>Part 1B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Jorge Zelaya Velasquez</cp:lastModifiedBy>
  <dcterms:created xsi:type="dcterms:W3CDTF">2008-02-12T22:08:01Z</dcterms:created>
  <dcterms:modified xsi:type="dcterms:W3CDTF">2025-03-10T01:10:37Z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0x01010046665BC0B94AC747A4DE01F8B2E3895D</vt:lpwstr>
  </property>
</Properties>
</file>