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dre\Music\"/>
    </mc:Choice>
  </mc:AlternateContent>
  <xr:revisionPtr revIDLastSave="0" documentId="13_ncr:1_{0FFCD1E2-CB64-48B8-870C-3AE571A944AA}" xr6:coauthVersionLast="47" xr6:coauthVersionMax="47" xr10:uidLastSave="{00000000-0000-0000-0000-000000000000}"/>
  <bookViews>
    <workbookView xWindow="-105" yWindow="0" windowWidth="19410" windowHeight="20985" firstSheet="3" activeTab="5"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7" l="1"/>
  <c r="J29" i="7"/>
  <c r="J28" i="7"/>
  <c r="J23" i="7"/>
  <c r="I29" i="7"/>
  <c r="I28" i="7"/>
  <c r="I23" i="7"/>
  <c r="H29" i="7"/>
  <c r="H28" i="7"/>
  <c r="H23" i="7"/>
  <c r="S4" i="7"/>
  <c r="R4" i="7"/>
  <c r="U4" i="7"/>
  <c r="T4" i="7"/>
  <c r="U4" i="5"/>
  <c r="B3" i="9"/>
  <c r="B2" i="9"/>
  <c r="U4" i="9"/>
  <c r="T4" i="9"/>
  <c r="S4" i="9"/>
  <c r="R4" i="9"/>
  <c r="B3" i="8"/>
  <c r="B2" i="8"/>
  <c r="U4" i="8"/>
  <c r="T4" i="8"/>
  <c r="S4" i="8"/>
  <c r="R4" i="8"/>
  <c r="B3" i="7"/>
  <c r="B2" i="7"/>
  <c r="B2" i="6"/>
  <c r="B3" i="6"/>
  <c r="U4" i="6"/>
  <c r="T4" i="6"/>
  <c r="S4" i="6"/>
  <c r="R4" i="6"/>
  <c r="B3" i="5" l="1"/>
  <c r="B2"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<sst xmlns="http://schemas.openxmlformats.org/spreadsheetml/2006/main" count="806" uniqueCount="255">
  <si>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</si>
  <si>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</si>
  <si>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</si>
  <si>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</si>
  <si>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</si>
  <si>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</si>
  <si>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</si>
  <si>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</si>
  <si>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</si>
  <si>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</si>
  <si>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</si>
  <si>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</si>
  <si>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</si>
  <si>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</si>
  <si>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</si>
  <si>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</si>
  <si>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</si>
  <si>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</si>
  <si>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</si>
  <si>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</si>
  <si>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</si>
  <si>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</si>
  <si>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</si>
  <si>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</si>
  <si>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</si>
  <si>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</si>
  <si>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</si>
  <si>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</si>
  <si>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</si>
  <si>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</si>
  <si>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</si>
  <si>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</si>
  <si>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</si>
  <si>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</si>
  <si>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</si>
  <si>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</si>
  <si>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</si>
  <si>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</si>
  <si>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</si>
  <si>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</si>
  <si>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</si>
  <si>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</si>
  <si>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</si>
  <si>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</si>
  <si>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</si>
  <si>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</si>
  <si>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</si>
  <si>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</si>
  <si>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</si>
  <si>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</si>
  <si>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</si>
  <si>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</si>
  <si>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</si>
  <si>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</si>
  <si>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</si>
  <si>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</si>
  <si>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descripcion</t>
  </si>
  <si>
    <t>Sólo números enteros</t>
  </si>
  <si>
    <t>No puede ser mayor a 24</t>
  </si>
  <si>
    <t>normas</t>
  </si>
  <si>
    <t>texto</t>
  </si>
  <si>
    <t>conjuntoResidencial</t>
  </si>
  <si>
    <t>Representa el conjunto residencial dónde está la zona común.</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</si>
  <si>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</si>
  <si>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</si>
  <si>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</si>
  <si>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</si>
  <si>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</si>
  <si>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</si>
  <si>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</si>
  <si>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</si>
  <si>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</si>
  <si>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</si>
  <si>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</si>
  <si>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</si>
  <si>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</si>
  <si>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</si>
  <si>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</si>
  <si>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</si>
  <si>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</si>
  <si>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alfanumerico</t>
  </si>
  <si>
    <t>Letras, espacios, numeros y caracteres especiales</t>
  </si>
  <si>
    <t>ciudad</t>
  </si>
  <si>
    <t>Solo letras y espacios</t>
  </si>
  <si>
    <t>departamento</t>
  </si>
  <si>
    <t>Solo números</t>
  </si>
  <si>
    <t>administrador</t>
  </si>
  <si>
    <t>apellido</t>
  </si>
  <si>
    <t>solo números</t>
  </si>
  <si>
    <t>letras, números, espacios y caracteres especiales.</t>
  </si>
  <si>
    <t>contraseña</t>
  </si>
  <si>
    <t>número de contacto</t>
  </si>
  <si>
    <t>tipoZonaInmueble</t>
  </si>
  <si>
    <t>Sólo letras</t>
  </si>
  <si>
    <t>numeroZonaInmueble</t>
  </si>
  <si>
    <t>Quitar espacios en blanco al inicio y al final.</t>
  </si>
  <si>
    <t>tipoZonaInmueble, númeroZonaInmueble y conjunto residencial.</t>
  </si>
  <si>
    <t>tipoInmueble</t>
  </si>
  <si>
    <t>Casa/Apartamento, dónde cada uno representa el tipo de inmueble que es el inmueble dónde habitan los residentes.</t>
  </si>
  <si>
    <t>numeroVivienda</t>
  </si>
  <si>
    <t>Entero</t>
  </si>
  <si>
    <t>Representa la zona dónde se encuentran varios inmuebles.</t>
  </si>
  <si>
    <t>tipoDocumento</t>
  </si>
  <si>
    <t>numeroDocumento</t>
  </si>
  <si>
    <t>Sólo números</t>
  </si>
  <si>
    <t>Quitar espacios en blanco al inicio, al final, y entre números.</t>
  </si>
  <si>
    <t>Es un dato que hace que cada administrador sea único.</t>
  </si>
  <si>
    <t>Este dato representa el tipo de documento que tiene  un administrador.</t>
  </si>
  <si>
    <t>Este dato representa el numero del documento de un administrador.</t>
  </si>
  <si>
    <t>Este dato representa el número de contacto de un administrador.</t>
  </si>
  <si>
    <t>Este dato representa la contraseña del administrador.</t>
  </si>
  <si>
    <t>Es un dato que representa el email del administrador.</t>
  </si>
  <si>
    <t>Este dato representa el apellido del administrador.</t>
  </si>
  <si>
    <t>Este dato representa el nombre del administrador.</t>
  </si>
  <si>
    <t>Combinaciones única 1</t>
  </si>
  <si>
    <t>No puede haber más de un administrador con el mismo tipo de documento y el mismo numero de documento.</t>
  </si>
  <si>
    <t>Tipo de documento y número de documento de un administrador</t>
  </si>
  <si>
    <t>numeroContacto</t>
  </si>
  <si>
    <t>Combinaciones única 2</t>
  </si>
  <si>
    <t>No puede haber más de un administrador con el mismo numero de contacto.</t>
  </si>
  <si>
    <t>No puede haber más de un administrador con el mismo correo electrónico .</t>
  </si>
  <si>
    <t>correoElectronico</t>
  </si>
  <si>
    <t xml:space="preserve">Número de contacto de un administrador </t>
  </si>
  <si>
    <t>Correo electronico de un administrador</t>
  </si>
  <si>
    <t>C+I17+I15:K19+I15:L19+I17+I15:K19</t>
  </si>
  <si>
    <t>contactoRecepcion</t>
  </si>
  <si>
    <t>direccion</t>
  </si>
  <si>
    <t>Es un dato que hace que cada conjunto residencial sea único.</t>
  </si>
  <si>
    <t>Es un dato que representa al nombre de un conjunto residencial</t>
  </si>
  <si>
    <t>Es un dato que representa el formato de texto de una dirección de un conjunto residencial.</t>
  </si>
  <si>
    <t>Es un dato que representa el ciudad dónde se encuentra un conjunto residencial.</t>
  </si>
  <si>
    <t>Es un dato que representa el departamento dónde se encuentra el conjunto residencial.</t>
  </si>
  <si>
    <t>Es un dato que representa el numero de contacto de la recepción del conjunto residencial.</t>
  </si>
  <si>
    <t>Es un dato que representa la descripción general que tiene el conjunto residencial .</t>
  </si>
  <si>
    <t>No es posible tener más de un conjunto residencial con el mismo nombre.</t>
  </si>
  <si>
    <t>Nombre de un conjunto residencial</t>
  </si>
  <si>
    <t xml:space="preserve">Contacto de recepción de un conjunto residencial </t>
  </si>
  <si>
    <t>No es posible tener más de un conjunto residencial con el mismo contactoRecepcion.</t>
  </si>
  <si>
    <t>Combinación única 1</t>
  </si>
  <si>
    <t>Combinación única 2</t>
  </si>
  <si>
    <t>Es un dato que hace que cada zona imueble sea única.</t>
  </si>
  <si>
    <t>Es un dato que representa al nombre de una zona inmueble.</t>
  </si>
  <si>
    <t>Es el atributo que representa el numero que pertenece a un tipo de zona inmueble .</t>
  </si>
  <si>
    <t>No es posible tener más de un tipo zona inmueble con el mismo numero zona inmueble  para un mismo conjunto residencial.</t>
  </si>
  <si>
    <t>Es un dato que hace que cada inmueble sea único.</t>
  </si>
  <si>
    <t>Es un dato que representa al nombre de un inmueble Casa, apartamento ETC.</t>
  </si>
  <si>
    <t>Este atributo representa el número especifico del inmueble.</t>
  </si>
  <si>
    <t>No es posible tener mas de un tipo inmueble que tenga el mismo número de vivienda más la misma zona inmueble.</t>
  </si>
  <si>
    <t>Ubicación unica de un inmueble</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</si>
  <si>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</si>
  <si>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</si>
  <si>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</si>
  <si>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</si>
  <si>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</si>
  <si>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</si>
  <si>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</si>
  <si>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</si>
  <si>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</si>
  <si>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</si>
  <si>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Nombre de zona común y el conjunto residencial</t>
  </si>
  <si>
    <t>No es posible tener más de una zona común con el mismo nombre para un mismo conjunto residencial.</t>
  </si>
  <si>
    <t>Registrar</t>
  </si>
  <si>
    <t>Buscar</t>
  </si>
  <si>
    <t>Modificar</t>
  </si>
  <si>
    <t>Acción de registrar un conjunto residencial en el sistema</t>
  </si>
  <si>
    <t>Acción de buscar un conjunto residencial en el sistema</t>
  </si>
  <si>
    <t>Acción de eliminar un conjunto residencial del sistema</t>
  </si>
  <si>
    <t>datosConjuntoResidencial</t>
  </si>
  <si>
    <t>Corresponde al objeto que internamente contiene los datos necesarios para crear un nuevo conjunto residencial.</t>
  </si>
  <si>
    <t>ncdff # 1</t>
  </si>
  <si>
    <t>ConRes-Pol0001</t>
  </si>
  <si>
    <t>ConRes-Pol0002</t>
  </si>
  <si>
    <t>ConRes-Pol0003</t>
  </si>
  <si>
    <t>ConRes-Pol0005</t>
  </si>
  <si>
    <t>Asegurar que los datos requeridos para registrar la información del nuevo conjunto residencial sean válidos a nivel de tipo de dato,formato, rango, longitud y obligatoriedad.</t>
  </si>
  <si>
    <t>Asegurar que el numero de contacto  del conjunto residencial que se desea registrar  no ha haya sido asignado previamente a otro conjunto residencial.</t>
  </si>
  <si>
    <t>No puede haber más de un conjunto residencial con el mismo nombre.</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</si>
  <si>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</si>
  <si>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</si>
  <si>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Asegurar que el identificador del conjunto residencial que se desea registrar  no ha haya sido asignado previamente a otro conjunto residencial. obligatoriedad.</t>
  </si>
  <si>
    <t>Corresponde a un objeto que contiene los filtros de consulta de los conjuntos residenciales.</t>
  </si>
  <si>
    <t>Lista&lt;ConjuntoResidencial&gt;</t>
  </si>
  <si>
    <t>Listado de todos los conjuntos residenciales que cumplen con los filtros de consulta: 1. Devuelve vacio cuandono se cumplan parametros de consulta. 2.Devuelve el listado de los conjuntos residenciales que cumplan con el filtro de consulta.</t>
  </si>
  <si>
    <t>En caso de que la politica no se cumpla, se deberá generar  un mensaje de error indicando que el numero de contacto ya fue asignado a otro conjunto residencial.</t>
  </si>
  <si>
    <t>Se debe Asegurar que si se envian parametros de consulta sean válidos a nivel de tipo de dato,formato, rango, longitud y obligatoriedad.</t>
  </si>
  <si>
    <t>Alfanumérico</t>
  </si>
  <si>
    <t>Corresponde al identificador del conjunto residencial que se quiere dar de baja.</t>
  </si>
  <si>
    <t>Acción que permite modificar la información de un conjunto residencial.</t>
  </si>
  <si>
    <t>Corresponde a los datos que se van a modificar del conjunto residencial.</t>
  </si>
  <si>
    <t>Requerido</t>
  </si>
  <si>
    <t>Filtro/Listar</t>
  </si>
  <si>
    <t>Filtro {administrador.identificador}/Listar {administrador.nombre}</t>
  </si>
  <si>
    <t>Filtro/No Listar</t>
  </si>
  <si>
    <t>Listar</t>
  </si>
  <si>
    <t>No requerido</t>
  </si>
  <si>
    <t>Requerido/No modificable</t>
  </si>
  <si>
    <t>Requerido/Modificable</t>
  </si>
  <si>
    <t>ConRes-Pol0006</t>
  </si>
  <si>
    <t>ConRes-Pol0007</t>
  </si>
  <si>
    <t>Se debe asegura que exista.</t>
  </si>
  <si>
    <t>En caso de que la politica no se cumpla, se deberá generar un mensaje de error indicando que los datos que se ingresaron no pertenecen a ningun conjunto residencial.</t>
  </si>
  <si>
    <t>Detengo el preceso hasta que se inserten datos validos ya exitententes.</t>
  </si>
  <si>
    <t>ZonCom-Pol0001</t>
  </si>
  <si>
    <t>ZonCom-Pol0002</t>
  </si>
  <si>
    <t>ZonCom-Pol0003</t>
  </si>
  <si>
    <t>ZonCom-Pol0004</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</si>
  <si>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</si>
  <si>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</si>
  <si>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No puede existir más de una zona común con el mismo nombre para el mismo conjunto residencial.</t>
  </si>
  <si>
    <t>No puede tener un tiempo de uso mayor a la diferencia de hora de cierre y hora de inicio</t>
  </si>
  <si>
    <t>Acción dónde un administrador podrá crear una zona común</t>
  </si>
  <si>
    <t>datosZonaComun</t>
  </si>
  <si>
    <t>Corresponde al objeto que internamente contiene los datos necesarios para crear una nueva zona común.</t>
  </si>
  <si>
    <t>En caso de que la politica no se cumpla, se deberá generar un nuevo  identificador para el nuevo conjunto residencial hasta que se asegure que no existe para otro conjunto residencial.</t>
  </si>
  <si>
    <t>En caso de que la politica no se cumpla, se deberá generar un nuevo  identificador para una zona común hasta que se asegure que no existe para otra zona comun.</t>
  </si>
  <si>
    <t>Continueo el proceso, generando nuevos indentificadores hasta garantizar que no estén asignados a otra zona común.</t>
  </si>
  <si>
    <t>Continueo el proceso, generando nuevos indentificadores hasta garantizar que no estén asignados a otro conjunto residencial.</t>
  </si>
  <si>
    <t>En caso de que la politica no se cumpla, se deberá generar  un nuevo nombre para el nuevo conjunto residencial hasta que se asegure que no exista.</t>
  </si>
  <si>
    <t>En caso de que la politica no se cumpla, se deberá generar  un nuevo nombre para la nueva zona común hasta que se asegure que no exista.</t>
  </si>
  <si>
    <t>Detengo el proceso hasta que se ingrese un nombre de zona común que no este previamente asignado a un conjunto residencial.</t>
  </si>
  <si>
    <t>En caso de que la politica no se cumpla, se deberá generar  un nuevo tiempo de uso  para la nueva zona común hasta que se asegure que sea igual o menor a la diferencia de hora de cierre y de inicio.</t>
  </si>
  <si>
    <t>Detengo el proceso hasta que se ingrese un tiempo de uso adecuado para una zona común según su hora de inicio y cierre.</t>
  </si>
  <si>
    <t>Acción de buscar una zona común especifica</t>
  </si>
  <si>
    <t>Corresponde a un objeto que contiene los filtros de consulta de las zona comunes de un conjunto residencial.</t>
  </si>
  <si>
    <t>Lista&lt;zonaComun&gt;</t>
  </si>
  <si>
    <t>Listado de todos las zonas comunes que cumplen con los filtros de consulta: 1. Devuelve vacio cuandono se cumplan parametros de consulta. 2.Devuelve el listado de las zonas comunes que cumplan con el filtro de consulta.</t>
  </si>
  <si>
    <t>ZonCom-Pol0006</t>
  </si>
  <si>
    <t>Acción de modificar los atributos de una zona común</t>
  </si>
  <si>
    <t>Acción de eliminar una zona común de un conjunto residencial.</t>
  </si>
  <si>
    <t>Corresponde a los datos que se van a modificar de la zona común.</t>
  </si>
  <si>
    <t>Corresponde al identificador de la zona común que se quiere dar de baja.</t>
  </si>
  <si>
    <t>Eliminar</t>
  </si>
  <si>
    <t>Filtrar</t>
  </si>
  <si>
    <t>Filtro {conjuntoResidencial.identificador}/Listar {conjuntoResidencial.nombre}</t>
  </si>
  <si>
    <t>Admin-Pol0001</t>
  </si>
  <si>
    <t>Admin-Pol0002</t>
  </si>
  <si>
    <t>Admin-Pol0003</t>
  </si>
  <si>
    <t>Admin-Pol0004</t>
  </si>
  <si>
    <t>Admin-Pol0005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</si>
  <si>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</si>
  <si>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</si>
  <si>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</si>
  <si>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Asegurar que el identificador del Administrador que se desea registrar  no ha haya sido asignado previamente a otro conjunto residencial.</t>
  </si>
  <si>
    <t>Se debe asegurar que no exista otro administrador registrado con el mismo correo electronico.</t>
  </si>
  <si>
    <t>En caso de que la politica no se cumpla, se deberá generar un mensaje de error indicando que se intente registrar un administrador que tiene el tipo de documento y el numero de documento ya existente.</t>
  </si>
  <si>
    <t>Detengo el proceso hasta que se ingrese un tipo y numero de documento para una administrador que no este previamente asignado a un administrador.</t>
  </si>
  <si>
    <t>Detengo el proceso hasta que se ingrese numero de contacto para una administrador que no este previamente asignado a otro administrador.</t>
  </si>
  <si>
    <t>En caso de que la politica no se cumpla, se deberá generar un mensaje de error indicando que se intenta registrar un administrador que tiene el numero de contacto ya existente.</t>
  </si>
  <si>
    <t>En caso de que la politica no se cumpla, se deberá generar un mensaje de error indicando que se intente registrar un administrador que esta previamente registrado en otro conjunto residencial.</t>
  </si>
  <si>
    <t>Detengo el proceso hasta que se ingrese  administrador que no este previamente asignado a otro conjunto residencial.</t>
  </si>
  <si>
    <t>En caso de que la politica no se cumpla, se deberá generar un mensaje de error indicando que se intenta registrar un administrador que tiene el correo electronico ya existente.</t>
  </si>
  <si>
    <t>Detengo el proceso hasta que se ingrese correo electronico para una administrador que no este previamente asignado a otro administrador.</t>
  </si>
  <si>
    <t>Acción de buscar la información asociada a un administrador del conjunto residencial.</t>
  </si>
  <si>
    <t>Admin-Pol0006</t>
  </si>
  <si>
    <t>No filtrar/No Listar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</si>
</sst>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38">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0" fillId="2" borderId="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3" fillId="4" borderId="8" xfId="0" applyFont="1" applyFill="1" applyBorder="1" applyAlignment="1">
      <alignment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3" borderId="7" xfId="1" applyFont="1" applyFill="1" applyBorder="1" applyAlignment="1">
      <alignment horizontal="center" vertical="center"/>
    </xf>
    <xf numFmtId="0" fontId="5" fillId="4" borderId="7" xfId="1" applyFont="1" applyFill="1" applyBorder="1" applyAlignment="1">
      <alignment horizontal="center" vertical="center"/>
    </xf>
    <xf numFmtId="0" fontId="5" fillId="7" borderId="7" xfId="1" applyFont="1" applyFill="1" applyBorder="1" applyAlignment="1">
      <alignment horizontal="center" vertical="center"/>
    </xf>
    <xf numFmtId="0" fontId="5" fillId="8" borderId="7" xfId="1" applyFont="1" applyFill="1" applyBorder="1" applyAlignment="1">
      <alignment horizontal="center" vertical="center"/>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4" fillId="3" borderId="8" xfId="0" applyFont="1" applyFill="1" applyBorder="1" applyAlignment="1">
      <alignmen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10" borderId="18" xfId="1" applyFill="1" applyBorder="1" applyAlignment="1">
      <alignment vertical="center"/>
    </xf>
    <xf numFmtId="0" fontId="2" fillId="10" borderId="22" xfId="1" applyFill="1" applyBorder="1" applyAlignment="1">
      <alignment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0" fillId="3" borderId="5" xfId="0" applyFill="1" applyBorder="1" applyAlignment="1">
      <alignmen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vertical="center" wrapText="1"/>
    </xf>
    <xf numFmtId="0" fontId="0" fillId="4" borderId="5" xfId="0" applyFill="1" applyBorder="1" applyAlignment="1">
      <alignment vertical="center"/>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vertical="center" wrapText="1"/>
    </xf>
    <xf numFmtId="0" fontId="0" fillId="7" borderId="5" xfId="0" applyFill="1" applyBorder="1" applyAlignment="1">
      <alignment vertical="center"/>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2" fillId="8" borderId="8" xfId="1" applyFill="1" applyBorder="1" applyAlignment="1">
      <alignment horizontal="left" vertical="center"/>
    </xf>
    <xf numFmtId="0" fontId="0" fillId="8" borderId="8" xfId="0" applyFill="1" applyBorder="1" applyAlignment="1">
      <alignment vertical="center" wrapText="1"/>
    </xf>
    <xf numFmtId="0" fontId="0" fillId="8" borderId="5" xfId="0" applyFill="1" applyBorder="1" applyAlignment="1">
      <alignment vertical="center"/>
    </xf>
    <xf numFmtId="0" fontId="4" fillId="2" borderId="25" xfId="0" applyFont="1" applyFill="1" applyBorder="1" applyAlignment="1">
      <alignment vertical="center"/>
    </xf>
    <xf numFmtId="0" fontId="2" fillId="10" borderId="8" xfId="1" applyFill="1" applyBorder="1" applyAlignment="1">
      <alignment vertical="center"/>
    </xf>
    <xf numFmtId="0" fontId="3" fillId="5" borderId="8" xfId="0" applyFont="1" applyFill="1" applyBorder="1" applyAlignment="1">
      <alignment horizontal="center" vertical="center"/>
    </xf>
    <xf numFmtId="0" fontId="3" fillId="5" borderId="8" xfId="0" applyFont="1" applyFill="1" applyBorder="1" applyAlignment="1">
      <alignment horizontal="center" vertical="center" wrapText="1"/>
    </xf>
    <xf numFmtId="0" fontId="2" fillId="10" borderId="8" xfId="1" applyFill="1" applyBorder="1" applyAlignment="1">
      <alignment horizontal="center" vertical="center"/>
    </xf>
    <xf numFmtId="0" fontId="0" fillId="4" borderId="8" xfId="0" applyFill="1" applyBorder="1" applyAlignment="1">
      <alignment horizontal="center" vertical="center" wrapText="1"/>
    </xf>
    <xf numFmtId="0" fontId="0" fillId="8" borderId="8" xfId="0" applyFill="1" applyBorder="1" applyAlignment="1">
      <alignment horizontal="left"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wrapText="1"/>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wrapText="1"/>
    </xf>
    <xf numFmtId="0" fontId="2" fillId="3" borderId="4"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center" vertical="center" wrapText="1"/>
    </xf>
    <xf numFmtId="0" fontId="1" fillId="5" borderId="7"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8" xfId="0" applyFont="1" applyFill="1" applyBorder="1" applyAlignment="1">
      <alignment horizontal="center" vertical="center"/>
    </xf>
    <xf numFmtId="0" fontId="2" fillId="0" borderId="0" xfId="1" applyAlignment="1">
      <alignment horizontal="lef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9"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2" fillId="10" borderId="8" xfId="1" applyFill="1" applyBorder="1" applyAlignment="1">
      <alignment horizontal="center" vertical="center"/>
    </xf>
    <xf numFmtId="0" fontId="2" fillId="10" borderId="9" xfId="1" applyFill="1" applyBorder="1" applyAlignment="1">
      <alignment horizontal="center" vertical="center" wrapText="1"/>
    </xf>
    <xf numFmtId="0" fontId="2" fillId="10" borderId="10" xfId="1" applyFill="1" applyBorder="1" applyAlignment="1">
      <alignment horizontal="center" vertical="center" wrapText="1"/>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9"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3" borderId="5" xfId="0" applyFill="1" applyBorder="1" applyAlignment="1">
      <alignment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7" borderId="27" xfId="0" applyFill="1" applyBorder="1" applyAlignment="1">
      <alignment horizontal="center" vertical="center" wrapText="1"/>
    </xf>
    <xf numFmtId="0" fontId="0" fillId="7" borderId="28"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31" xfId="0" applyFill="1" applyBorder="1" applyAlignment="1">
      <alignment horizontal="center" vertical="center" wrapText="1"/>
    </xf>
    <xf numFmtId="0" fontId="0" fillId="3" borderId="32" xfId="0" applyFill="1" applyBorder="1" applyAlignment="1">
      <alignment horizontal="center" vertical="center" wrapText="1"/>
    </xf>
    <xf numFmtId="0" fontId="0" fillId="3" borderId="24" xfId="0" applyFill="1" applyBorder="1" applyAlignment="1">
      <alignment horizontal="center" vertical="center" wrapText="1"/>
    </xf>
    <xf numFmtId="0" fontId="2" fillId="3" borderId="9" xfId="1" applyFill="1" applyBorder="1" applyAlignment="1">
      <alignment horizontal="center" vertical="center"/>
    </xf>
    <xf numFmtId="0" fontId="2" fillId="3" borderId="12" xfId="1" applyFill="1" applyBorder="1" applyAlignment="1">
      <alignment horizontal="center" vertical="center"/>
    </xf>
    <xf numFmtId="0" fontId="2" fillId="3" borderId="10" xfId="1" applyFill="1" applyBorder="1" applyAlignment="1">
      <alignment horizontal="center" vertical="center"/>
    </xf>
    <xf numFmtId="0" fontId="2" fillId="3" borderId="12" xfId="1" applyFill="1" applyBorder="1" applyAlignment="1">
      <alignment vertical="center"/>
    </xf>
    <xf numFmtId="0" fontId="2" fillId="3" borderId="10" xfId="1" applyFill="1" applyBorder="1" applyAlignment="1">
      <alignment vertical="center"/>
    </xf>
    <xf numFmtId="0" fontId="0" fillId="3" borderId="12" xfId="0" applyFill="1" applyBorder="1" applyAlignment="1">
      <alignment horizontal="center" vertical="center" wrapText="1"/>
    </xf>
    <xf numFmtId="0" fontId="2" fillId="3" borderId="33" xfId="1" applyFill="1" applyBorder="1" applyAlignment="1">
      <alignment horizontal="center" vertical="center"/>
    </xf>
    <xf numFmtId="0" fontId="2" fillId="3" borderId="19" xfId="1" applyFill="1" applyBorder="1" applyAlignment="1">
      <alignment horizontal="center" vertical="center"/>
    </xf>
    <xf numFmtId="0" fontId="2" fillId="3" borderId="34" xfId="1" applyFill="1" applyBorder="1" applyAlignment="1">
      <alignment horizontal="center" vertical="center"/>
    </xf>
    <xf numFmtId="0" fontId="2" fillId="3" borderId="26" xfId="1" applyFill="1" applyBorder="1" applyAlignment="1">
      <alignment horizontal="center" vertical="center"/>
    </xf>
    <xf numFmtId="0" fontId="2" fillId="3" borderId="23" xfId="1" applyFill="1" applyBorder="1" applyAlignment="1">
      <alignment horizontal="center" vertical="center"/>
    </xf>
    <xf numFmtId="0" fontId="2" fillId="3" borderId="24" xfId="1" applyFill="1" applyBorder="1" applyAlignment="1">
      <alignment horizontal="center" vertical="center"/>
    </xf>
    <xf numFmtId="0" fontId="0" fillId="4" borderId="5" xfId="0" applyFill="1" applyBorder="1" applyAlignment="1">
      <alignment vertical="center" wrapText="1"/>
    </xf>
    <xf numFmtId="0" fontId="2" fillId="4" borderId="4" xfId="1" applyFill="1" applyBorder="1" applyAlignment="1">
      <alignment horizontal="center" vertical="center"/>
    </xf>
    <xf numFmtId="0" fontId="2" fillId="4" borderId="8" xfId="1" applyFill="1" applyBorder="1" applyAlignment="1">
      <alignment horizontal="center" vertical="center"/>
    </xf>
    <xf numFmtId="0" fontId="2" fillId="7" borderId="23" xfId="1" applyFill="1" applyBorder="1" applyAlignment="1">
      <alignment horizontal="center" vertical="center"/>
    </xf>
    <xf numFmtId="0" fontId="2" fillId="7" borderId="24" xfId="1" applyFill="1" applyBorder="1" applyAlignment="1">
      <alignment horizontal="center" vertical="center"/>
    </xf>
    <xf numFmtId="0" fontId="2" fillId="8" borderId="4" xfId="1" applyFill="1" applyBorder="1" applyAlignment="1">
      <alignment horizontal="center" vertical="center"/>
    </xf>
    <xf numFmtId="0" fontId="2" fillId="8" borderId="8" xfId="1" applyFill="1" applyBorder="1" applyAlignment="1">
      <alignment horizontal="center" vertical="center"/>
    </xf>
    <xf numFmtId="0" fontId="2" fillId="3" borderId="7" xfId="1" applyFill="1" applyBorder="1" applyAlignment="1">
      <alignment horizontal="center" vertical="center"/>
    </xf>
    <xf numFmtId="0" fontId="4" fillId="3" borderId="8" xfId="0" applyFont="1" applyFill="1" applyBorder="1" applyAlignment="1">
      <alignment horizontal="center" vertical="center"/>
    </xf>
    <xf numFmtId="0" fontId="2" fillId="4" borderId="7" xfId="1" applyFill="1" applyBorder="1" applyAlignment="1">
      <alignment horizontal="center" vertical="center"/>
    </xf>
    <xf numFmtId="0" fontId="2" fillId="8" borderId="7" xfId="1" applyFill="1" applyBorder="1" applyAlignment="1">
      <alignment horizontal="center" vertical="center"/>
    </xf>
    <xf numFmtId="0" fontId="2" fillId="7" borderId="7" xfId="1" applyFill="1" applyBorder="1" applyAlignment="1">
      <alignment horizontal="center" vertical="center"/>
    </xf>
    <xf numFmtId="0" fontId="0" fillId="8" borderId="35"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37" xfId="0" applyFill="1" applyBorder="1" applyAlignment="1">
      <alignment horizontal="center" vertical="center" wrapText="1"/>
    </xf>
    <xf numFmtId="0" fontId="0" fillId="7" borderId="35" xfId="0" applyFill="1" applyBorder="1" applyAlignment="1">
      <alignment horizontal="center" vertical="center" wrapText="1"/>
    </xf>
    <xf numFmtId="0" fontId="0" fillId="7" borderId="36" xfId="0" applyFill="1" applyBorder="1" applyAlignment="1">
      <alignment horizontal="center" vertical="center" wrapText="1"/>
    </xf>
    <xf numFmtId="0" fontId="0" fillId="7" borderId="37" xfId="0" applyFill="1" applyBorder="1" applyAlignment="1">
      <alignment horizontal="center" vertical="center" wrapText="1"/>
    </xf>
    <xf numFmtId="0" fontId="0" fillId="0" borderId="8" xfId="0" applyBorder="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2578125" defaultRowHeight="15" x14ac:dyDescent="0.25"/>
  <cols>
    <col min="1" max="1" width="12.85546875" bestFit="1" customWidth="1"/>
    <col min="2" max="2" width="52.7109375" bestFit="1" customWidth="1"/>
  </cols>
  <sheetData>
    <row r="1" spans="1:2" x14ac:dyDescent="0.25">
      <c r="A1" s="70" t="s">
        <v>1</v>
      </c>
      <c r="B1" s="71"/>
    </row>
    <row r="2" spans="1:2" x14ac:dyDescent="0.25">
      <c r="A2" s="2" t="s">
        <v>2</v>
      </c>
      <c r="B2" s="3" t="s">
        <v>3</v>
      </c>
    </row>
    <row r="3" spans="1:2" x14ac:dyDescent="0.25">
      <c r="A3" s="4" t="s">
        <v>4</v>
      </c>
      <c r="B3" s="5" t="s">
        <v>5</v>
      </c>
    </row>
    <row r="4" spans="1:2" ht="15.75" thickBot="1" x14ac:dyDescent="0.3">
      <c r="A4" s="1" t="s">
        <v>0</v>
      </c>
      <c r="B4" s="6" t="s">
        <v>6</v>
      </c>
    </row>
    <row r="6" spans="1:2" x14ac:dyDescent="0.25">
      <c r="A6" s="2" t="s">
        <v>2</v>
      </c>
    </row>
    <row r="7" spans="1:2" x14ac:dyDescent="0.25">
      <c r="A7" s="4" t="s">
        <v>7</v>
      </c>
    </row>
    <row r="8" spans="1:2" ht="15.75" thickBot="1" x14ac:dyDescent="0.3">
      <c r="A8" s="1" t="s">
        <v>8</v>
      </c>
    </row>
    <row r="9" spans="1:2" x14ac:dyDescent="0.25">
      <c r="A9" s="4" t="s">
        <v>9</v>
      </c>
    </row>
    <row r="10" spans="1:2" ht="15.75" thickBot="1" x14ac:dyDescent="0.3">
      <c r="A10" s="1" t="s">
        <v>10</v>
      </c>
    </row>
    <row r="11" spans="1:2" x14ac:dyDescent="0.25">
      <c r="A11" s="4" t="s">
        <v>11</v>
      </c>
    </row>
    <row r="12" spans="1:2" ht="15.75" thickBot="1" x14ac:dyDescent="0.3">
      <c r="A12" s="1" t="s">
        <v>12</v>
      </c>
    </row>
    <row r="13" spans="1:2" x14ac:dyDescent="0.25">
      <c r="A13" s="4" t="s">
        <v>13</v>
      </c>
    </row>
    <row r="14" spans="1:2" ht="15.75" thickBot="1" x14ac:dyDescent="0.3">
      <c r="A14" s="1" t="s">
        <v>14</v>
      </c>
    </row>
    <row r="15" spans="1:2" ht="15.75" thickBot="1" x14ac:dyDescent="0.3">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2578125" defaultRowHeight="15" x14ac:dyDescent="0.25"/>
  <cols>
    <col min="1" max="1" width="21.5703125" style="8" bestFit="1" customWidth="1"/>
    <col min="2" max="2" width="56.28515625" style="8" bestFit="1" customWidth="1"/>
    <col min="3" max="3" width="12.5703125" style="8" bestFit="1" customWidth="1"/>
    <col min="4" max="4" width="16.140625" style="8" bestFit="1" customWidth="1"/>
    <col min="5" max="16384" width="11.42578125" style="8"/>
  </cols>
  <sheetData>
    <row r="1" spans="1:4" x14ac:dyDescent="0.25">
      <c r="A1" s="7" t="s">
        <v>16</v>
      </c>
      <c r="B1" s="72" t="s">
        <v>17</v>
      </c>
      <c r="C1" s="72"/>
      <c r="D1" s="73"/>
    </row>
    <row r="2" spans="1:4" x14ac:dyDescent="0.25">
      <c r="A2" s="9" t="s">
        <v>18</v>
      </c>
      <c r="B2" s="10" t="s">
        <v>3</v>
      </c>
      <c r="C2" s="10" t="s">
        <v>2</v>
      </c>
      <c r="D2" s="11" t="s">
        <v>19</v>
      </c>
    </row>
    <row r="3" spans="1:4" ht="75" x14ac:dyDescent="0.25">
      <c r="A3" s="12" t="s">
        <v>21</v>
      </c>
      <c r="B3" s="13" t="s">
        <v>22</v>
      </c>
      <c r="C3" s="14" t="s">
        <v>4</v>
      </c>
      <c r="D3" s="74" t="str">
        <f>$B$1</f>
        <v>Residentes</v>
      </c>
    </row>
    <row r="4" spans="1:4" ht="60" x14ac:dyDescent="0.25">
      <c r="A4" s="12" t="s">
        <v>23</v>
      </c>
      <c r="B4" s="13" t="s">
        <v>24</v>
      </c>
      <c r="C4" s="14" t="s">
        <v>4</v>
      </c>
      <c r="D4" s="75"/>
    </row>
    <row r="5" spans="1:4" ht="60" x14ac:dyDescent="0.25">
      <c r="A5" s="12" t="s">
        <v>25</v>
      </c>
      <c r="B5" s="13" t="s">
        <v>26</v>
      </c>
      <c r="C5" s="14" t="s">
        <v>4</v>
      </c>
      <c r="D5" s="75"/>
    </row>
    <row r="6" spans="1:4" ht="75" x14ac:dyDescent="0.25">
      <c r="A6" s="12" t="s">
        <v>27</v>
      </c>
      <c r="B6" s="13" t="s">
        <v>28</v>
      </c>
      <c r="C6" s="14" t="s">
        <v>4</v>
      </c>
      <c r="D6" s="75"/>
    </row>
    <row r="7" spans="1:4" ht="90" x14ac:dyDescent="0.25">
      <c r="A7" s="16" t="s">
        <v>20</v>
      </c>
      <c r="B7" s="17" t="s">
        <v>29</v>
      </c>
      <c r="C7" s="15" t="s">
        <v>4</v>
      </c>
      <c r="D7" s="76"/>
    </row>
    <row r="8" spans="1:4" x14ac:dyDescent="0.25">
      <c r="A8" s="18"/>
      <c r="B8" s="19"/>
      <c r="C8" s="19"/>
      <c r="D8" s="19"/>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7"/>
  <sheetViews>
    <sheetView topLeftCell="Q1" zoomScale="93" workbookViewId="0">
      <selection activeCell="U6" sqref="U6"/>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8.7109375" style="8" customWidth="1"/>
    <col min="6" max="6" width="19.28515625" style="8" bestFit="1" customWidth="1"/>
    <col min="7" max="7" width="18.7109375" style="8" customWidth="1"/>
    <col min="8" max="8" width="28.5703125" style="8" bestFit="1" customWidth="1"/>
    <col min="9" max="9" width="61.28515625" style="8" customWidth="1"/>
    <col min="10" max="10" width="79.28515625" style="8" bestFit="1" customWidth="1"/>
    <col min="11" max="11" width="35.5703125" style="8"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30.7109375" style="8" customWidth="1"/>
    <col min="19" max="19" width="25.140625" style="8"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5" t="s">
        <v>30</v>
      </c>
      <c r="B1" s="95"/>
      <c r="C1" s="95"/>
      <c r="D1" s="95"/>
      <c r="E1" s="95"/>
      <c r="F1" s="95"/>
      <c r="G1" s="95"/>
      <c r="H1" s="95"/>
      <c r="I1" s="95"/>
      <c r="J1" s="95"/>
      <c r="K1" s="95"/>
      <c r="L1" s="95"/>
      <c r="M1" s="95"/>
      <c r="N1" s="95"/>
      <c r="O1" s="95"/>
      <c r="P1" s="95"/>
      <c r="Q1" s="95"/>
    </row>
    <row r="2" spans="1:21" x14ac:dyDescent="0.25">
      <c r="A2" s="20" t="s">
        <v>31</v>
      </c>
      <c r="B2" s="96" t="str">
        <f>'Listado Objetos Dominio'!A3</f>
        <v>ConjuntoResidencial</v>
      </c>
      <c r="C2" s="96"/>
      <c r="D2" s="96"/>
      <c r="E2" s="96"/>
      <c r="F2" s="96"/>
      <c r="G2" s="96"/>
      <c r="H2" s="96"/>
      <c r="I2" s="96"/>
      <c r="J2" s="96"/>
      <c r="K2" s="96"/>
      <c r="L2" s="96"/>
      <c r="M2" s="96"/>
      <c r="N2" s="96"/>
      <c r="O2" s="96"/>
      <c r="P2" s="96"/>
      <c r="Q2" s="96"/>
    </row>
    <row r="3" spans="1:21" ht="15.75" thickBot="1" x14ac:dyDescent="0.3">
      <c r="A3" s="20" t="s">
        <v>32</v>
      </c>
      <c r="B3" s="97"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97"/>
      <c r="D3" s="97"/>
      <c r="E3" s="97"/>
      <c r="F3" s="97"/>
      <c r="G3" s="97"/>
      <c r="H3" s="97"/>
      <c r="I3" s="97"/>
      <c r="J3" s="97"/>
      <c r="K3" s="97"/>
      <c r="L3" s="97"/>
      <c r="M3" s="97"/>
      <c r="N3" s="97"/>
      <c r="O3" s="97"/>
      <c r="P3" s="97"/>
      <c r="Q3" s="97"/>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153" t="str">
        <f>A21</f>
        <v>Registrar</v>
      </c>
      <c r="S4" s="155" t="str">
        <f>A25</f>
        <v>Buscar</v>
      </c>
      <c r="T4" s="157" t="str">
        <f>A26</f>
        <v>Modificar</v>
      </c>
      <c r="U4" s="156" t="str">
        <f>A27</f>
        <v>Eliminar</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127</v>
      </c>
      <c r="R5" s="154" t="s">
        <v>189</v>
      </c>
      <c r="S5" s="34" t="s">
        <v>192</v>
      </c>
      <c r="T5" s="35" t="s">
        <v>195</v>
      </c>
      <c r="U5" s="36" t="s">
        <v>189</v>
      </c>
    </row>
    <row r="6" spans="1:21" ht="27" x14ac:dyDescent="0.25">
      <c r="A6" s="28" t="s">
        <v>53</v>
      </c>
      <c r="B6" s="29" t="s">
        <v>8</v>
      </c>
      <c r="C6" s="29">
        <v>3</v>
      </c>
      <c r="D6" s="29">
        <v>50</v>
      </c>
      <c r="E6" s="29"/>
      <c r="F6" s="29"/>
      <c r="G6" s="29"/>
      <c r="H6" s="29"/>
      <c r="I6" s="30" t="s">
        <v>54</v>
      </c>
      <c r="J6" s="29"/>
      <c r="K6" s="31" t="s">
        <v>55</v>
      </c>
      <c r="L6" s="32" t="s">
        <v>52</v>
      </c>
      <c r="M6" s="29" t="s">
        <v>52</v>
      </c>
      <c r="N6" s="29" t="s">
        <v>51</v>
      </c>
      <c r="O6" s="29" t="s">
        <v>52</v>
      </c>
      <c r="P6" s="29" t="s">
        <v>52</v>
      </c>
      <c r="Q6" s="30" t="s">
        <v>128</v>
      </c>
      <c r="R6" s="154" t="s">
        <v>189</v>
      </c>
      <c r="S6" s="34" t="s">
        <v>190</v>
      </c>
      <c r="T6" s="35" t="s">
        <v>196</v>
      </c>
      <c r="U6" s="36" t="s">
        <v>194</v>
      </c>
    </row>
    <row r="7" spans="1:21" ht="42" customHeight="1" x14ac:dyDescent="0.25">
      <c r="A7" s="28" t="s">
        <v>126</v>
      </c>
      <c r="B7" s="29" t="s">
        <v>80</v>
      </c>
      <c r="C7" s="29">
        <v>14</v>
      </c>
      <c r="D7" s="29">
        <v>200</v>
      </c>
      <c r="E7" s="29"/>
      <c r="F7" s="29"/>
      <c r="G7" s="29"/>
      <c r="H7" s="29"/>
      <c r="I7" s="30" t="s">
        <v>81</v>
      </c>
      <c r="J7" s="29"/>
      <c r="K7" s="31" t="s">
        <v>55</v>
      </c>
      <c r="L7" s="32" t="s">
        <v>52</v>
      </c>
      <c r="M7" s="29" t="s">
        <v>52</v>
      </c>
      <c r="N7" s="29" t="s">
        <v>51</v>
      </c>
      <c r="O7" s="29" t="s">
        <v>51</v>
      </c>
      <c r="P7" s="29" t="s">
        <v>52</v>
      </c>
      <c r="Q7" s="30" t="s">
        <v>129</v>
      </c>
      <c r="R7" s="154" t="s">
        <v>189</v>
      </c>
      <c r="S7" s="34" t="s">
        <v>193</v>
      </c>
      <c r="T7" s="35" t="s">
        <v>196</v>
      </c>
      <c r="U7" s="36" t="s">
        <v>194</v>
      </c>
    </row>
    <row r="8" spans="1:21" ht="42" customHeight="1" x14ac:dyDescent="0.25">
      <c r="A8" s="28" t="s">
        <v>82</v>
      </c>
      <c r="B8" s="29" t="s">
        <v>60</v>
      </c>
      <c r="C8" s="29">
        <v>1</v>
      </c>
      <c r="D8" s="29">
        <v>85</v>
      </c>
      <c r="E8" s="29"/>
      <c r="F8" s="29"/>
      <c r="G8" s="29"/>
      <c r="H8" s="29"/>
      <c r="I8" s="30" t="s">
        <v>83</v>
      </c>
      <c r="J8" s="29"/>
      <c r="K8" s="31" t="s">
        <v>55</v>
      </c>
      <c r="L8" s="32" t="s">
        <v>52</v>
      </c>
      <c r="M8" s="29" t="s">
        <v>52</v>
      </c>
      <c r="N8" s="29" t="s">
        <v>51</v>
      </c>
      <c r="O8" s="29" t="s">
        <v>51</v>
      </c>
      <c r="P8" s="29" t="s">
        <v>52</v>
      </c>
      <c r="Q8" s="30" t="s">
        <v>130</v>
      </c>
      <c r="R8" s="154" t="s">
        <v>189</v>
      </c>
      <c r="S8" s="34" t="s">
        <v>190</v>
      </c>
      <c r="T8" s="35" t="s">
        <v>196</v>
      </c>
      <c r="U8" s="36" t="s">
        <v>194</v>
      </c>
    </row>
    <row r="9" spans="1:21" ht="42" customHeight="1" x14ac:dyDescent="0.25">
      <c r="A9" s="28" t="s">
        <v>84</v>
      </c>
      <c r="B9" s="29" t="s">
        <v>60</v>
      </c>
      <c r="C9" s="29">
        <v>1</v>
      </c>
      <c r="D9" s="29">
        <v>30</v>
      </c>
      <c r="E9" s="29"/>
      <c r="F9" s="29"/>
      <c r="G9" s="29"/>
      <c r="H9" s="29"/>
      <c r="I9" s="30" t="s">
        <v>83</v>
      </c>
      <c r="J9" s="29"/>
      <c r="K9" s="31" t="s">
        <v>55</v>
      </c>
      <c r="L9" s="32" t="s">
        <v>52</v>
      </c>
      <c r="M9" s="29" t="s">
        <v>52</v>
      </c>
      <c r="N9" s="29" t="s">
        <v>51</v>
      </c>
      <c r="O9" s="29" t="s">
        <v>51</v>
      </c>
      <c r="P9" s="29" t="s">
        <v>52</v>
      </c>
      <c r="Q9" s="30" t="s">
        <v>131</v>
      </c>
      <c r="R9" s="154" t="s">
        <v>189</v>
      </c>
      <c r="S9" s="34" t="s">
        <v>190</v>
      </c>
      <c r="T9" s="35" t="s">
        <v>196</v>
      </c>
      <c r="U9" s="36" t="s">
        <v>194</v>
      </c>
    </row>
    <row r="10" spans="1:21" ht="42" customHeight="1" x14ac:dyDescent="0.25">
      <c r="A10" s="28" t="s">
        <v>125</v>
      </c>
      <c r="B10" s="29" t="s">
        <v>13</v>
      </c>
      <c r="C10" s="29">
        <v>7</v>
      </c>
      <c r="D10" s="29">
        <v>10</v>
      </c>
      <c r="E10" s="29"/>
      <c r="F10" s="29"/>
      <c r="G10" s="29"/>
      <c r="H10" s="29"/>
      <c r="I10" s="30" t="s">
        <v>85</v>
      </c>
      <c r="J10" s="29"/>
      <c r="K10" s="31" t="s">
        <v>105</v>
      </c>
      <c r="L10" s="32" t="s">
        <v>52</v>
      </c>
      <c r="M10" s="29" t="s">
        <v>52</v>
      </c>
      <c r="N10" s="29" t="s">
        <v>51</v>
      </c>
      <c r="O10" s="29" t="s">
        <v>51</v>
      </c>
      <c r="P10" s="29" t="s">
        <v>52</v>
      </c>
      <c r="Q10" s="30" t="s">
        <v>132</v>
      </c>
      <c r="R10" s="154" t="s">
        <v>189</v>
      </c>
      <c r="S10" s="34" t="s">
        <v>193</v>
      </c>
      <c r="T10" s="35" t="s">
        <v>196</v>
      </c>
      <c r="U10" s="36" t="s">
        <v>194</v>
      </c>
    </row>
    <row r="11" spans="1:21" ht="27" x14ac:dyDescent="0.25">
      <c r="A11" s="28" t="s">
        <v>56</v>
      </c>
      <c r="B11" s="29" t="s">
        <v>8</v>
      </c>
      <c r="C11" s="29">
        <v>1</v>
      </c>
      <c r="D11" s="29">
        <v>50</v>
      </c>
      <c r="E11" s="29"/>
      <c r="F11" s="29"/>
      <c r="G11" s="29"/>
      <c r="H11" s="29"/>
      <c r="I11" s="30" t="s">
        <v>54</v>
      </c>
      <c r="J11" s="29"/>
      <c r="K11" s="31" t="s">
        <v>55</v>
      </c>
      <c r="L11" s="32" t="s">
        <v>52</v>
      </c>
      <c r="M11" s="29" t="s">
        <v>52</v>
      </c>
      <c r="N11" s="29" t="s">
        <v>51</v>
      </c>
      <c r="O11" s="29" t="s">
        <v>51</v>
      </c>
      <c r="P11" s="29" t="s">
        <v>52</v>
      </c>
      <c r="Q11" s="30" t="s">
        <v>133</v>
      </c>
      <c r="R11" s="154" t="s">
        <v>189</v>
      </c>
      <c r="S11" s="34" t="s">
        <v>193</v>
      </c>
      <c r="T11" s="35" t="s">
        <v>196</v>
      </c>
      <c r="U11" s="36" t="s">
        <v>194</v>
      </c>
    </row>
    <row r="12" spans="1:21" ht="72.75" customHeight="1" x14ac:dyDescent="0.25">
      <c r="A12" s="28" t="s">
        <v>86</v>
      </c>
      <c r="B12" s="29" t="s">
        <v>86</v>
      </c>
      <c r="C12" s="29"/>
      <c r="D12" s="29"/>
      <c r="E12" s="29"/>
      <c r="F12" s="29"/>
      <c r="G12" s="29"/>
      <c r="H12" s="29"/>
      <c r="I12" s="30"/>
      <c r="J12" s="29"/>
      <c r="K12" s="31"/>
      <c r="L12" s="32" t="s">
        <v>52</v>
      </c>
      <c r="M12" s="29" t="s">
        <v>52</v>
      </c>
      <c r="N12" s="29" t="s">
        <v>51</v>
      </c>
      <c r="O12" s="29" t="s">
        <v>52</v>
      </c>
      <c r="P12" s="29" t="s">
        <v>52</v>
      </c>
      <c r="Q12" s="30"/>
      <c r="R12" s="154" t="s">
        <v>189</v>
      </c>
      <c r="S12" s="50" t="s">
        <v>191</v>
      </c>
      <c r="T12" s="35" t="s">
        <v>195</v>
      </c>
      <c r="U12" s="36" t="s">
        <v>194</v>
      </c>
    </row>
    <row r="14" spans="1:21" x14ac:dyDescent="0.25">
      <c r="A14" s="98" t="s">
        <v>138</v>
      </c>
      <c r="B14" s="98"/>
      <c r="C14" s="98"/>
      <c r="E14" s="98" t="s">
        <v>139</v>
      </c>
      <c r="F14" s="98"/>
      <c r="G14" s="98"/>
    </row>
    <row r="15" spans="1:21" x14ac:dyDescent="0.25">
      <c r="A15" s="39" t="s">
        <v>64</v>
      </c>
      <c r="B15" s="39" t="s">
        <v>3</v>
      </c>
      <c r="C15" s="39" t="s">
        <v>65</v>
      </c>
      <c r="E15" s="39" t="s">
        <v>64</v>
      </c>
      <c r="F15" s="39" t="s">
        <v>3</v>
      </c>
      <c r="G15" s="39" t="s">
        <v>65</v>
      </c>
    </row>
    <row r="16" spans="1:21" ht="27" customHeight="1" x14ac:dyDescent="0.25">
      <c r="A16" s="99" t="s">
        <v>135</v>
      </c>
      <c r="B16" s="99" t="s">
        <v>134</v>
      </c>
      <c r="C16" s="100" t="s">
        <v>53</v>
      </c>
      <c r="E16" s="99" t="s">
        <v>136</v>
      </c>
      <c r="F16" s="99" t="s">
        <v>137</v>
      </c>
      <c r="G16" s="101" t="s">
        <v>125</v>
      </c>
      <c r="J16" s="8" t="s">
        <v>169</v>
      </c>
    </row>
    <row r="17" spans="1:19" ht="50.45" customHeight="1" x14ac:dyDescent="0.25">
      <c r="A17" s="99"/>
      <c r="B17" s="99"/>
      <c r="C17" s="100"/>
      <c r="E17" s="99"/>
      <c r="F17" s="99"/>
      <c r="G17" s="102"/>
    </row>
    <row r="18" spans="1:19" ht="15.75" thickBot="1" x14ac:dyDescent="0.3"/>
    <row r="19" spans="1:19" x14ac:dyDescent="0.25">
      <c r="A19" s="103" t="s">
        <v>66</v>
      </c>
      <c r="B19" s="92"/>
      <c r="C19" s="92" t="s">
        <v>3</v>
      </c>
      <c r="D19" s="92"/>
      <c r="E19" s="92"/>
      <c r="F19" s="92"/>
      <c r="G19" s="92"/>
      <c r="H19" s="92" t="s">
        <v>67</v>
      </c>
      <c r="I19" s="92"/>
      <c r="J19" s="92"/>
      <c r="K19" s="92" t="s">
        <v>68</v>
      </c>
      <c r="L19" s="92"/>
      <c r="M19" s="92"/>
      <c r="N19" s="92"/>
      <c r="O19" s="92"/>
      <c r="P19" s="92" t="s">
        <v>69</v>
      </c>
      <c r="Q19" s="92"/>
      <c r="R19" s="92" t="s">
        <v>70</v>
      </c>
      <c r="S19" s="93"/>
    </row>
    <row r="20" spans="1:19" x14ac:dyDescent="0.25">
      <c r="A20" s="104"/>
      <c r="B20" s="94"/>
      <c r="C20" s="94"/>
      <c r="D20" s="94"/>
      <c r="E20" s="94"/>
      <c r="F20" s="94"/>
      <c r="G20" s="94"/>
      <c r="H20" s="43" t="s">
        <v>71</v>
      </c>
      <c r="I20" s="43" t="s">
        <v>72</v>
      </c>
      <c r="J20" s="43" t="s">
        <v>3</v>
      </c>
      <c r="K20" s="43" t="s">
        <v>34</v>
      </c>
      <c r="L20" s="94" t="s">
        <v>3</v>
      </c>
      <c r="M20" s="94"/>
      <c r="N20" s="94"/>
      <c r="O20" s="94"/>
      <c r="P20" s="43" t="s">
        <v>73</v>
      </c>
      <c r="Q20" s="43" t="s">
        <v>3</v>
      </c>
      <c r="R20" s="43" t="s">
        <v>74</v>
      </c>
      <c r="S20" s="44" t="s">
        <v>75</v>
      </c>
    </row>
    <row r="21" spans="1:19" ht="144" customHeight="1" x14ac:dyDescent="0.25">
      <c r="A21" s="140" t="s">
        <v>161</v>
      </c>
      <c r="B21" s="141"/>
      <c r="C21" s="125" t="s">
        <v>164</v>
      </c>
      <c r="D21" s="126"/>
      <c r="E21" s="126"/>
      <c r="F21" s="126"/>
      <c r="G21" s="127"/>
      <c r="H21" s="74" t="s">
        <v>167</v>
      </c>
      <c r="I21" s="134" t="s">
        <v>21</v>
      </c>
      <c r="J21" s="121" t="s">
        <v>168</v>
      </c>
      <c r="K21" s="16"/>
      <c r="L21" s="125"/>
      <c r="M21" s="126"/>
      <c r="N21" s="126"/>
      <c r="O21" s="127"/>
      <c r="P21" s="14" t="s">
        <v>170</v>
      </c>
      <c r="Q21" s="13" t="s">
        <v>174</v>
      </c>
      <c r="R21" s="13" t="s">
        <v>177</v>
      </c>
      <c r="S21" s="120" t="s">
        <v>178</v>
      </c>
    </row>
    <row r="22" spans="1:19" ht="110.25" customHeight="1" x14ac:dyDescent="0.25">
      <c r="A22" s="142"/>
      <c r="B22" s="143"/>
      <c r="C22" s="128"/>
      <c r="D22" s="129"/>
      <c r="E22" s="129"/>
      <c r="F22" s="129"/>
      <c r="G22" s="130"/>
      <c r="H22" s="75"/>
      <c r="I22" s="135"/>
      <c r="J22" s="139"/>
      <c r="K22" s="137"/>
      <c r="L22" s="128"/>
      <c r="M22" s="129"/>
      <c r="N22" s="129"/>
      <c r="O22" s="130"/>
      <c r="P22" s="14" t="s">
        <v>171</v>
      </c>
      <c r="Q22" s="13" t="s">
        <v>175</v>
      </c>
      <c r="R22" s="13" t="s">
        <v>183</v>
      </c>
      <c r="S22" s="120" t="s">
        <v>178</v>
      </c>
    </row>
    <row r="23" spans="1:19" ht="77.25" customHeight="1" x14ac:dyDescent="0.25">
      <c r="A23" s="142"/>
      <c r="B23" s="143"/>
      <c r="C23" s="128"/>
      <c r="D23" s="129"/>
      <c r="E23" s="129"/>
      <c r="F23" s="129"/>
      <c r="G23" s="130"/>
      <c r="H23" s="75"/>
      <c r="I23" s="135"/>
      <c r="J23" s="139"/>
      <c r="K23" s="137"/>
      <c r="L23" s="128"/>
      <c r="M23" s="129"/>
      <c r="N23" s="129"/>
      <c r="O23" s="130"/>
      <c r="P23" s="14" t="s">
        <v>172</v>
      </c>
      <c r="Q23" s="13" t="s">
        <v>176</v>
      </c>
      <c r="R23" s="13" t="s">
        <v>217</v>
      </c>
      <c r="S23" s="120" t="s">
        <v>178</v>
      </c>
    </row>
    <row r="24" spans="1:19" ht="124.5" customHeight="1" x14ac:dyDescent="0.25">
      <c r="A24" s="144"/>
      <c r="B24" s="145"/>
      <c r="C24" s="131"/>
      <c r="D24" s="132"/>
      <c r="E24" s="132"/>
      <c r="F24" s="132"/>
      <c r="G24" s="133"/>
      <c r="H24" s="76"/>
      <c r="I24" s="136"/>
      <c r="J24" s="122"/>
      <c r="K24" s="138"/>
      <c r="L24" s="131"/>
      <c r="M24" s="132"/>
      <c r="N24" s="132"/>
      <c r="O24" s="133"/>
      <c r="P24" s="14" t="s">
        <v>173</v>
      </c>
      <c r="Q24" s="13" t="s">
        <v>179</v>
      </c>
      <c r="R24" s="13" t="s">
        <v>213</v>
      </c>
      <c r="S24" s="120" t="s">
        <v>216</v>
      </c>
    </row>
    <row r="25" spans="1:19" ht="148.5" customHeight="1" x14ac:dyDescent="0.25">
      <c r="A25" s="147" t="s">
        <v>162</v>
      </c>
      <c r="B25" s="148"/>
      <c r="C25" s="91" t="s">
        <v>165</v>
      </c>
      <c r="D25" s="91"/>
      <c r="E25" s="91"/>
      <c r="F25" s="91"/>
      <c r="G25" s="91"/>
      <c r="H25" s="48" t="s">
        <v>167</v>
      </c>
      <c r="I25" s="46" t="s">
        <v>21</v>
      </c>
      <c r="J25" s="47" t="s">
        <v>180</v>
      </c>
      <c r="K25" s="49" t="s">
        <v>181</v>
      </c>
      <c r="L25" s="91" t="s">
        <v>182</v>
      </c>
      <c r="M25" s="91"/>
      <c r="N25" s="91"/>
      <c r="O25" s="91"/>
      <c r="P25" s="34" t="s">
        <v>197</v>
      </c>
      <c r="Q25" s="50" t="s">
        <v>184</v>
      </c>
      <c r="R25" s="50" t="s">
        <v>177</v>
      </c>
      <c r="S25" s="146" t="s">
        <v>178</v>
      </c>
    </row>
    <row r="26" spans="1:19" ht="65.25" customHeight="1" x14ac:dyDescent="0.25">
      <c r="A26" s="149" t="s">
        <v>163</v>
      </c>
      <c r="B26" s="150"/>
      <c r="C26" s="80" t="s">
        <v>187</v>
      </c>
      <c r="D26" s="80"/>
      <c r="E26" s="80"/>
      <c r="F26" s="80"/>
      <c r="G26" s="80"/>
      <c r="H26" s="53" t="s">
        <v>167</v>
      </c>
      <c r="I26" s="54" t="s">
        <v>21</v>
      </c>
      <c r="J26" s="52" t="s">
        <v>188</v>
      </c>
      <c r="K26" s="55"/>
      <c r="L26" s="80"/>
      <c r="M26" s="80"/>
      <c r="N26" s="80"/>
      <c r="O26" s="80"/>
      <c r="P26" s="116" t="s">
        <v>198</v>
      </c>
      <c r="Q26" s="118" t="s">
        <v>199</v>
      </c>
      <c r="R26" s="118" t="s">
        <v>200</v>
      </c>
      <c r="S26" s="123" t="s">
        <v>201</v>
      </c>
    </row>
    <row r="27" spans="1:19" ht="96" customHeight="1" x14ac:dyDescent="0.25">
      <c r="A27" s="151" t="s">
        <v>231</v>
      </c>
      <c r="B27" s="152"/>
      <c r="C27" s="84" t="s">
        <v>166</v>
      </c>
      <c r="D27" s="84"/>
      <c r="E27" s="84"/>
      <c r="F27" s="84"/>
      <c r="G27" s="84"/>
      <c r="H27" s="69" t="s">
        <v>49</v>
      </c>
      <c r="I27" s="69" t="s">
        <v>185</v>
      </c>
      <c r="J27" s="58" t="s">
        <v>186</v>
      </c>
      <c r="K27" s="59"/>
      <c r="L27" s="84"/>
      <c r="M27" s="84"/>
      <c r="N27" s="84"/>
      <c r="O27" s="84"/>
      <c r="P27" s="117"/>
      <c r="Q27" s="119"/>
      <c r="R27" s="119"/>
      <c r="S27" s="124"/>
    </row>
  </sheetData>
  <mergeCells count="37">
    <mergeCell ref="A21:B24"/>
    <mergeCell ref="R26:R27"/>
    <mergeCell ref="S26:S27"/>
    <mergeCell ref="L21:O24"/>
    <mergeCell ref="P26:P27"/>
    <mergeCell ref="Q26:Q27"/>
    <mergeCell ref="A25:B25"/>
    <mergeCell ref="C25:G25"/>
    <mergeCell ref="L25:O25"/>
    <mergeCell ref="A26:B26"/>
    <mergeCell ref="C26:G26"/>
    <mergeCell ref="L26:O26"/>
    <mergeCell ref="K19:O19"/>
    <mergeCell ref="P19:Q19"/>
    <mergeCell ref="J21:J24"/>
    <mergeCell ref="I21:I24"/>
    <mergeCell ref="H21:H24"/>
    <mergeCell ref="C21:G24"/>
    <mergeCell ref="R19:S19"/>
    <mergeCell ref="L20:O20"/>
    <mergeCell ref="A1:Q1"/>
    <mergeCell ref="B2:Q2"/>
    <mergeCell ref="B3:Q3"/>
    <mergeCell ref="A14:C14"/>
    <mergeCell ref="A16:A17"/>
    <mergeCell ref="B16:B17"/>
    <mergeCell ref="E14:G14"/>
    <mergeCell ref="E16:E17"/>
    <mergeCell ref="F16:F17"/>
    <mergeCell ref="C16:C17"/>
    <mergeCell ref="G16:G17"/>
    <mergeCell ref="A19:B20"/>
    <mergeCell ref="C19:G20"/>
    <mergeCell ref="H19:J19"/>
    <mergeCell ref="A27:B27"/>
    <mergeCell ref="C27:G27"/>
    <mergeCell ref="L27:O27"/>
  </mergeCells>
  <hyperlinks>
    <hyperlink ref="A1" location="'Objetos de Dominio'!A1" display="Volver al inicio" xr:uid="{193F65CD-468D-4EE9-B635-8067A5B8EAA9}"/>
    <hyperlink ref="S4" location="ConjuntoResidencial!A25" display="ConjuntoResidencial!A25" xr:uid="{E280DA08-5F52-42B4-B376-29AE827B510F}"/>
    <hyperlink ref="T4" location="ConjuntoResidencial!A26" display="ConjuntoResidencial!A26" xr:uid="{3344552F-CBCD-4FD8-896A-1574A8002B64}"/>
    <hyperlink ref="U4" location="ConjuntoResidencial!A27" display="ConjuntoResidencial!A27" xr:uid="{F8AF88B9-C3D6-4BF5-9E68-8B74B6B725B3}"/>
    <hyperlink ref="A25:B25" location="ConjuntoResidencial!S4" display="Buscar" xr:uid="{A99A036C-F886-45F7-9C4C-02F0A0C088EB}"/>
    <hyperlink ref="R4" location="ConjuntoResidencial!A21" display="ConjuntoResidencial!A21" xr:uid="{34D964BB-B1C3-4376-AA75-FDFA5F3E76B0}"/>
    <hyperlink ref="A1:Q1" location="'Listado Objetos Dominio'!A1" display="&lt;-Volver al inicio" xr:uid="{CE0DE937-8227-40BE-8830-138F14C9D484}"/>
    <hyperlink ref="A26:B26" location="ConjuntoResidencial!T4" display="Modificar" xr:uid="{549D6AF5-4603-46D1-99A2-1E38C6184BC2}"/>
    <hyperlink ref="A5" location="Residente!A12" display="identificador" xr:uid="{5CD680C6-1665-4648-84F6-72D901F7A828}"/>
    <hyperlink ref="C16" location="ConjuntoResidencial!A6" display="nombre" xr:uid="{E3CE49C9-93B6-443B-B14A-591822BFE047}"/>
    <hyperlink ref="G16:G17" location="ConjuntoResidencial!A10" display="contactoRecepcion" xr:uid="{69FF8ABB-0601-480F-98C0-E49036427897}"/>
    <hyperlink ref="I27" location="'Tipo Relación Institución'!A6" display="'Tipo Relación Institución'!A6" xr:uid="{38031C43-F51F-4E48-BE01-F39C11731083}"/>
    <hyperlink ref="A27:B27" location="ConjuntoResidencial!U4" display="Dar de baja " xr:uid="{3D832ED5-7D20-45B3-B9F7-78E1FFFFA42C}"/>
    <hyperlink ref="I21" location="ConjuntoResidencial!A1" display="ConjuntoResidencial" xr:uid="{428286C6-5B25-4E17-BDF9-651E2FD0767E}"/>
    <hyperlink ref="A21:B24" location="ConjuntoResidencial!R4" display="Registrar" xr:uid="{91E97A11-3204-4F8B-BFE0-E6D6AB3D4649}"/>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7"/>
  <sheetViews>
    <sheetView topLeftCell="A13" workbookViewId="0">
      <selection activeCell="A27" sqref="A27:B27"/>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39.7109375" style="8" customWidth="1"/>
    <col min="19" max="19" width="46.42578125" style="8" bestFit="1" customWidth="1"/>
    <col min="20" max="20" width="32.42578125" style="8" customWidth="1"/>
    <col min="21" max="21" width="25.42578125" style="8" customWidth="1"/>
    <col min="22" max="22" width="52.28515625" style="8" bestFit="1" customWidth="1"/>
    <col min="23" max="16384" width="11.42578125" style="8"/>
  </cols>
  <sheetData>
    <row r="1" spans="1:21" x14ac:dyDescent="0.25">
      <c r="A1" s="95" t="s">
        <v>30</v>
      </c>
      <c r="B1" s="95"/>
      <c r="C1" s="95"/>
      <c r="D1" s="95"/>
      <c r="E1" s="95"/>
      <c r="F1" s="95"/>
      <c r="G1" s="95"/>
      <c r="H1" s="95"/>
      <c r="I1" s="95"/>
      <c r="J1" s="95"/>
      <c r="K1" s="95"/>
      <c r="L1" s="95"/>
      <c r="M1" s="95"/>
      <c r="N1" s="95"/>
      <c r="O1" s="95"/>
      <c r="P1" s="95"/>
      <c r="Q1" s="95"/>
    </row>
    <row r="2" spans="1:21" x14ac:dyDescent="0.25">
      <c r="A2" s="20" t="s">
        <v>31</v>
      </c>
      <c r="B2" s="96" t="str">
        <f>'Listado Objetos Dominio'!A4</f>
        <v>ZonaComun</v>
      </c>
      <c r="C2" s="96"/>
      <c r="D2" s="96"/>
      <c r="E2" s="96"/>
      <c r="F2" s="96"/>
      <c r="G2" s="96"/>
      <c r="H2" s="96"/>
      <c r="I2" s="96"/>
      <c r="J2" s="96"/>
      <c r="K2" s="96"/>
      <c r="L2" s="96"/>
      <c r="M2" s="96"/>
      <c r="N2" s="96"/>
      <c r="O2" s="96"/>
      <c r="P2" s="96"/>
      <c r="Q2" s="96"/>
    </row>
    <row r="3" spans="1:21" ht="15.75" thickBot="1" x14ac:dyDescent="0.3">
      <c r="A3" s="20" t="s">
        <v>32</v>
      </c>
      <c r="B3" s="97" t="str">
        <f>'Listado Objetos Dominio'!B4</f>
        <v>Objeto de dominio que representa a cada una de las zonas comunes que se encuentran dentro de un conjunto residencial para que los residentes puedan reservar esos espacios y poder usarlos.</v>
      </c>
      <c r="C3" s="97"/>
      <c r="D3" s="97"/>
      <c r="E3" s="97"/>
      <c r="F3" s="97"/>
      <c r="G3" s="97"/>
      <c r="H3" s="97"/>
      <c r="I3" s="97"/>
      <c r="J3" s="97"/>
      <c r="K3" s="97"/>
      <c r="L3" s="97"/>
      <c r="M3" s="97"/>
      <c r="N3" s="97"/>
      <c r="O3" s="97"/>
      <c r="P3" s="97"/>
      <c r="Q3" s="97"/>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153" t="str">
        <f>A21</f>
        <v>Registrar</v>
      </c>
      <c r="S4" s="155" t="str">
        <f>A25</f>
        <v>Buscar</v>
      </c>
      <c r="T4" s="157" t="str">
        <f>A26</f>
        <v>Modificar</v>
      </c>
      <c r="U4" s="156" t="str">
        <f>A27</f>
        <v>Eliminar</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152</v>
      </c>
      <c r="R5" s="154" t="s">
        <v>189</v>
      </c>
      <c r="S5" s="34" t="s">
        <v>192</v>
      </c>
      <c r="T5" s="35" t="s">
        <v>195</v>
      </c>
      <c r="U5" s="36" t="s">
        <v>189</v>
      </c>
    </row>
    <row r="6" spans="1:21" ht="40.5" x14ac:dyDescent="0.25">
      <c r="A6" s="28" t="s">
        <v>53</v>
      </c>
      <c r="B6" s="29" t="s">
        <v>8</v>
      </c>
      <c r="C6" s="29">
        <v>1</v>
      </c>
      <c r="D6" s="29">
        <v>50</v>
      </c>
      <c r="E6" s="29"/>
      <c r="F6" s="29"/>
      <c r="G6" s="29"/>
      <c r="H6" s="29"/>
      <c r="I6" s="30" t="s">
        <v>54</v>
      </c>
      <c r="J6" s="29"/>
      <c r="K6" s="31" t="s">
        <v>55</v>
      </c>
      <c r="L6" s="32" t="s">
        <v>52</v>
      </c>
      <c r="M6" s="29" t="s">
        <v>52</v>
      </c>
      <c r="N6" s="29" t="s">
        <v>51</v>
      </c>
      <c r="O6" s="29" t="s">
        <v>52</v>
      </c>
      <c r="P6" s="29" t="s">
        <v>52</v>
      </c>
      <c r="Q6" s="30" t="s">
        <v>153</v>
      </c>
      <c r="R6" s="154" t="s">
        <v>189</v>
      </c>
      <c r="S6" s="34" t="s">
        <v>190</v>
      </c>
      <c r="T6" s="35" t="s">
        <v>196</v>
      </c>
      <c r="U6" s="36" t="s">
        <v>194</v>
      </c>
    </row>
    <row r="7" spans="1:21" ht="40.5" x14ac:dyDescent="0.25">
      <c r="A7" s="28" t="s">
        <v>56</v>
      </c>
      <c r="B7" s="29" t="s">
        <v>8</v>
      </c>
      <c r="C7" s="29">
        <v>1</v>
      </c>
      <c r="D7" s="29">
        <v>50</v>
      </c>
      <c r="E7" s="29"/>
      <c r="F7" s="29"/>
      <c r="G7" s="29"/>
      <c r="H7" s="29"/>
      <c r="I7" s="30" t="s">
        <v>54</v>
      </c>
      <c r="J7" s="29"/>
      <c r="K7" s="31" t="s">
        <v>55</v>
      </c>
      <c r="L7" s="32" t="s">
        <v>52</v>
      </c>
      <c r="M7" s="29" t="s">
        <v>52</v>
      </c>
      <c r="N7" s="29" t="s">
        <v>51</v>
      </c>
      <c r="O7" s="29" t="s">
        <v>51</v>
      </c>
      <c r="P7" s="29" t="s">
        <v>52</v>
      </c>
      <c r="Q7" s="30" t="s">
        <v>154</v>
      </c>
      <c r="R7" s="154" t="s">
        <v>189</v>
      </c>
      <c r="S7" s="34" t="s">
        <v>193</v>
      </c>
      <c r="T7" s="35" t="s">
        <v>196</v>
      </c>
      <c r="U7" s="36" t="s">
        <v>194</v>
      </c>
    </row>
    <row r="8" spans="1:21" x14ac:dyDescent="0.25">
      <c r="A8" s="28" t="s">
        <v>149</v>
      </c>
      <c r="B8" s="29" t="s">
        <v>100</v>
      </c>
      <c r="C8" s="29"/>
      <c r="D8" s="29"/>
      <c r="E8" s="29"/>
      <c r="F8" s="29"/>
      <c r="G8" s="29"/>
      <c r="H8" s="29"/>
      <c r="I8" s="30" t="s">
        <v>57</v>
      </c>
      <c r="J8" s="29"/>
      <c r="K8" s="29"/>
      <c r="L8" s="32" t="s">
        <v>52</v>
      </c>
      <c r="M8" s="29" t="s">
        <v>52</v>
      </c>
      <c r="N8" s="29" t="s">
        <v>51</v>
      </c>
      <c r="O8" s="29" t="s">
        <v>51</v>
      </c>
      <c r="P8" s="29" t="s">
        <v>52</v>
      </c>
      <c r="Q8" s="30" t="s">
        <v>155</v>
      </c>
      <c r="R8" s="154" t="s">
        <v>189</v>
      </c>
      <c r="S8" s="34" t="s">
        <v>232</v>
      </c>
      <c r="T8" s="35" t="s">
        <v>196</v>
      </c>
      <c r="U8" s="36" t="s">
        <v>194</v>
      </c>
    </row>
    <row r="9" spans="1:21" ht="27" x14ac:dyDescent="0.25">
      <c r="A9" s="28" t="s">
        <v>150</v>
      </c>
      <c r="B9" s="29" t="s">
        <v>100</v>
      </c>
      <c r="C9" s="29"/>
      <c r="D9" s="29"/>
      <c r="E9" s="29"/>
      <c r="F9" s="29"/>
      <c r="G9" s="29"/>
      <c r="H9" s="29"/>
      <c r="I9" s="30" t="s">
        <v>57</v>
      </c>
      <c r="J9" s="29"/>
      <c r="K9" s="31" t="s">
        <v>58</v>
      </c>
      <c r="L9" s="29" t="s">
        <v>52</v>
      </c>
      <c r="M9" s="29" t="s">
        <v>52</v>
      </c>
      <c r="N9" s="29" t="s">
        <v>51</v>
      </c>
      <c r="O9" s="29" t="s">
        <v>52</v>
      </c>
      <c r="P9" s="29" t="s">
        <v>52</v>
      </c>
      <c r="Q9" s="30" t="s">
        <v>156</v>
      </c>
      <c r="R9" s="154" t="s">
        <v>189</v>
      </c>
      <c r="S9" s="34" t="s">
        <v>190</v>
      </c>
      <c r="T9" s="35" t="s">
        <v>196</v>
      </c>
      <c r="U9" s="36" t="s">
        <v>194</v>
      </c>
    </row>
    <row r="10" spans="1:21" x14ac:dyDescent="0.25">
      <c r="A10" s="28" t="s">
        <v>151</v>
      </c>
      <c r="B10" s="29" t="s">
        <v>8</v>
      </c>
      <c r="C10" s="29"/>
      <c r="D10" s="29"/>
      <c r="E10" s="29"/>
      <c r="F10" s="29"/>
      <c r="G10" s="29"/>
      <c r="H10" s="29"/>
      <c r="I10" s="30" t="s">
        <v>54</v>
      </c>
      <c r="J10" s="29"/>
      <c r="K10" s="31"/>
      <c r="L10" s="29" t="s">
        <v>52</v>
      </c>
      <c r="M10" s="29" t="s">
        <v>52</v>
      </c>
      <c r="N10" s="29" t="s">
        <v>51</v>
      </c>
      <c r="O10" s="29" t="s">
        <v>52</v>
      </c>
      <c r="P10" s="29" t="s">
        <v>52</v>
      </c>
      <c r="Q10" s="30" t="s">
        <v>157</v>
      </c>
      <c r="R10" s="154" t="s">
        <v>189</v>
      </c>
      <c r="S10" s="34" t="s">
        <v>193</v>
      </c>
      <c r="T10" s="35" t="s">
        <v>196</v>
      </c>
      <c r="U10" s="36" t="s">
        <v>194</v>
      </c>
    </row>
    <row r="11" spans="1:21" ht="40.5" x14ac:dyDescent="0.25">
      <c r="A11" s="28" t="s">
        <v>59</v>
      </c>
      <c r="B11" s="29" t="s">
        <v>8</v>
      </c>
      <c r="C11" s="29">
        <v>1</v>
      </c>
      <c r="D11" s="29">
        <v>5000</v>
      </c>
      <c r="E11" s="29"/>
      <c r="F11" s="29"/>
      <c r="G11" s="29"/>
      <c r="H11" s="29"/>
      <c r="I11" s="30" t="s">
        <v>54</v>
      </c>
      <c r="J11" s="29"/>
      <c r="K11" s="31" t="s">
        <v>55</v>
      </c>
      <c r="L11" s="32" t="s">
        <v>52</v>
      </c>
      <c r="M11" s="29" t="s">
        <v>52</v>
      </c>
      <c r="N11" s="29" t="s">
        <v>51</v>
      </c>
      <c r="O11" s="29" t="s">
        <v>51</v>
      </c>
      <c r="P11" s="29" t="s">
        <v>52</v>
      </c>
      <c r="Q11" s="30" t="s">
        <v>158</v>
      </c>
      <c r="R11" s="154" t="s">
        <v>189</v>
      </c>
      <c r="S11" s="34" t="s">
        <v>193</v>
      </c>
      <c r="T11" s="35" t="s">
        <v>196</v>
      </c>
      <c r="U11" s="36" t="s">
        <v>194</v>
      </c>
    </row>
    <row r="12" spans="1:21" ht="39" customHeight="1" thickBot="1" x14ac:dyDescent="0.3">
      <c r="A12" s="37" t="s">
        <v>61</v>
      </c>
      <c r="B12" s="29" t="s">
        <v>61</v>
      </c>
      <c r="C12" s="29"/>
      <c r="D12" s="29"/>
      <c r="E12" s="29"/>
      <c r="F12" s="29"/>
      <c r="G12" s="29"/>
      <c r="H12" s="29"/>
      <c r="I12" s="30"/>
      <c r="J12" s="29"/>
      <c r="K12" s="31"/>
      <c r="L12" s="32" t="s">
        <v>51</v>
      </c>
      <c r="M12" s="29" t="s">
        <v>52</v>
      </c>
      <c r="N12" s="29" t="s">
        <v>51</v>
      </c>
      <c r="O12" s="29" t="s">
        <v>52</v>
      </c>
      <c r="P12" s="29" t="s">
        <v>52</v>
      </c>
      <c r="Q12" s="30" t="s">
        <v>62</v>
      </c>
      <c r="R12" s="154" t="s">
        <v>189</v>
      </c>
      <c r="S12" s="50" t="s">
        <v>233</v>
      </c>
      <c r="T12" s="35" t="s">
        <v>195</v>
      </c>
      <c r="U12" s="36" t="s">
        <v>194</v>
      </c>
    </row>
    <row r="13" spans="1:21" ht="16.5" thickTop="1" thickBot="1" x14ac:dyDescent="0.3"/>
    <row r="14" spans="1:21" ht="15.75" thickTop="1" x14ac:dyDescent="0.25">
      <c r="A14" s="105" t="s">
        <v>138</v>
      </c>
      <c r="B14" s="106"/>
      <c r="C14" s="107"/>
    </row>
    <row r="15" spans="1:21" x14ac:dyDescent="0.25">
      <c r="A15" s="38" t="s">
        <v>64</v>
      </c>
      <c r="B15" s="39" t="s">
        <v>3</v>
      </c>
      <c r="C15" s="40" t="s">
        <v>65</v>
      </c>
    </row>
    <row r="16" spans="1:21" ht="36" customHeight="1" x14ac:dyDescent="0.25">
      <c r="A16" s="108" t="s">
        <v>159</v>
      </c>
      <c r="B16" s="110" t="s">
        <v>160</v>
      </c>
      <c r="C16" s="41" t="s">
        <v>53</v>
      </c>
    </row>
    <row r="17" spans="1:19" ht="39" customHeight="1" thickBot="1" x14ac:dyDescent="0.3">
      <c r="A17" s="109"/>
      <c r="B17" s="111"/>
      <c r="C17" s="42" t="s">
        <v>61</v>
      </c>
    </row>
    <row r="18" spans="1:19" ht="16.5" thickTop="1" thickBot="1" x14ac:dyDescent="0.3"/>
    <row r="19" spans="1:19" x14ac:dyDescent="0.25">
      <c r="A19" s="103" t="s">
        <v>66</v>
      </c>
      <c r="B19" s="92"/>
      <c r="C19" s="92" t="s">
        <v>3</v>
      </c>
      <c r="D19" s="92"/>
      <c r="E19" s="92"/>
      <c r="F19" s="92"/>
      <c r="G19" s="92"/>
      <c r="H19" s="92" t="s">
        <v>67</v>
      </c>
      <c r="I19" s="92"/>
      <c r="J19" s="92"/>
      <c r="K19" s="92" t="s">
        <v>68</v>
      </c>
      <c r="L19" s="92"/>
      <c r="M19" s="92"/>
      <c r="N19" s="92"/>
      <c r="O19" s="92"/>
      <c r="P19" s="92" t="s">
        <v>69</v>
      </c>
      <c r="Q19" s="92"/>
      <c r="R19" s="92" t="s">
        <v>70</v>
      </c>
      <c r="S19" s="93"/>
    </row>
    <row r="20" spans="1:19" x14ac:dyDescent="0.25">
      <c r="A20" s="104"/>
      <c r="B20" s="94"/>
      <c r="C20" s="94"/>
      <c r="D20" s="94"/>
      <c r="E20" s="94"/>
      <c r="F20" s="94"/>
      <c r="G20" s="94"/>
      <c r="H20" s="43" t="s">
        <v>71</v>
      </c>
      <c r="I20" s="43" t="s">
        <v>72</v>
      </c>
      <c r="J20" s="43" t="s">
        <v>3</v>
      </c>
      <c r="K20" s="43" t="s">
        <v>34</v>
      </c>
      <c r="L20" s="94" t="s">
        <v>3</v>
      </c>
      <c r="M20" s="94"/>
      <c r="N20" s="94"/>
      <c r="O20" s="94"/>
      <c r="P20" s="43" t="s">
        <v>73</v>
      </c>
      <c r="Q20" s="43" t="s">
        <v>3</v>
      </c>
      <c r="R20" s="43" t="s">
        <v>74</v>
      </c>
      <c r="S20" s="44" t="s">
        <v>75</v>
      </c>
    </row>
    <row r="21" spans="1:19" ht="151.5" customHeight="1" x14ac:dyDescent="0.25">
      <c r="A21" s="140" t="s">
        <v>161</v>
      </c>
      <c r="B21" s="141"/>
      <c r="C21" s="125" t="s">
        <v>210</v>
      </c>
      <c r="D21" s="126"/>
      <c r="E21" s="126"/>
      <c r="F21" s="126"/>
      <c r="G21" s="127"/>
      <c r="H21" s="74" t="s">
        <v>211</v>
      </c>
      <c r="I21" s="134" t="s">
        <v>23</v>
      </c>
      <c r="J21" s="121" t="s">
        <v>212</v>
      </c>
      <c r="K21" s="16"/>
      <c r="L21" s="125"/>
      <c r="M21" s="126"/>
      <c r="N21" s="126"/>
      <c r="O21" s="127"/>
      <c r="P21" s="14" t="s">
        <v>202</v>
      </c>
      <c r="Q21" s="13" t="s">
        <v>206</v>
      </c>
      <c r="R21" s="13" t="s">
        <v>177</v>
      </c>
      <c r="S21" s="120" t="s">
        <v>178</v>
      </c>
    </row>
    <row r="22" spans="1:19" ht="92.25" customHeight="1" x14ac:dyDescent="0.25">
      <c r="A22" s="142"/>
      <c r="B22" s="143"/>
      <c r="C22" s="128"/>
      <c r="D22" s="129"/>
      <c r="E22" s="129"/>
      <c r="F22" s="129"/>
      <c r="G22" s="130"/>
      <c r="H22" s="75"/>
      <c r="I22" s="135"/>
      <c r="J22" s="139"/>
      <c r="K22" s="137"/>
      <c r="L22" s="128"/>
      <c r="M22" s="129"/>
      <c r="N22" s="129"/>
      <c r="O22" s="130"/>
      <c r="P22" s="14" t="s">
        <v>203</v>
      </c>
      <c r="Q22" s="13" t="s">
        <v>207</v>
      </c>
      <c r="R22" s="13" t="s">
        <v>214</v>
      </c>
      <c r="S22" s="120" t="s">
        <v>215</v>
      </c>
    </row>
    <row r="23" spans="1:19" ht="75.75" customHeight="1" x14ac:dyDescent="0.25">
      <c r="A23" s="142"/>
      <c r="B23" s="143"/>
      <c r="C23" s="128"/>
      <c r="D23" s="129"/>
      <c r="E23" s="129"/>
      <c r="F23" s="129"/>
      <c r="G23" s="130"/>
      <c r="H23" s="75"/>
      <c r="I23" s="135"/>
      <c r="J23" s="139"/>
      <c r="K23" s="137"/>
      <c r="L23" s="128"/>
      <c r="M23" s="129"/>
      <c r="N23" s="129"/>
      <c r="O23" s="130"/>
      <c r="P23" s="14" t="s">
        <v>204</v>
      </c>
      <c r="Q23" s="13" t="s">
        <v>208</v>
      </c>
      <c r="R23" s="13" t="s">
        <v>218</v>
      </c>
      <c r="S23" s="120" t="s">
        <v>219</v>
      </c>
    </row>
    <row r="24" spans="1:19" ht="77.25" customHeight="1" x14ac:dyDescent="0.25">
      <c r="A24" s="144"/>
      <c r="B24" s="145"/>
      <c r="C24" s="131"/>
      <c r="D24" s="132"/>
      <c r="E24" s="132"/>
      <c r="F24" s="132"/>
      <c r="G24" s="133"/>
      <c r="H24" s="76"/>
      <c r="I24" s="136"/>
      <c r="J24" s="122"/>
      <c r="K24" s="138"/>
      <c r="L24" s="131"/>
      <c r="M24" s="132"/>
      <c r="N24" s="132"/>
      <c r="O24" s="133"/>
      <c r="P24" s="14" t="s">
        <v>205</v>
      </c>
      <c r="Q24" s="13" t="s">
        <v>209</v>
      </c>
      <c r="R24" s="13" t="s">
        <v>220</v>
      </c>
      <c r="S24" s="120" t="s">
        <v>221</v>
      </c>
    </row>
    <row r="25" spans="1:19" ht="105" customHeight="1" x14ac:dyDescent="0.25">
      <c r="A25" s="88" t="s">
        <v>162</v>
      </c>
      <c r="B25" s="89"/>
      <c r="C25" s="90" t="s">
        <v>222</v>
      </c>
      <c r="D25" s="90"/>
      <c r="E25" s="90"/>
      <c r="F25" s="90"/>
      <c r="G25" s="90"/>
      <c r="H25" s="48" t="s">
        <v>211</v>
      </c>
      <c r="I25" s="46" t="s">
        <v>23</v>
      </c>
      <c r="J25" s="47" t="s">
        <v>223</v>
      </c>
      <c r="K25" s="68" t="s">
        <v>224</v>
      </c>
      <c r="L25" s="91" t="s">
        <v>225</v>
      </c>
      <c r="M25" s="91"/>
      <c r="N25" s="91"/>
      <c r="O25" s="91"/>
      <c r="P25" s="34" t="s">
        <v>226</v>
      </c>
      <c r="Q25" s="50" t="s">
        <v>184</v>
      </c>
      <c r="R25" s="50" t="s">
        <v>177</v>
      </c>
      <c r="S25" s="146" t="s">
        <v>178</v>
      </c>
    </row>
    <row r="26" spans="1:19" ht="42.75" customHeight="1" x14ac:dyDescent="0.25">
      <c r="A26" s="77" t="s">
        <v>163</v>
      </c>
      <c r="B26" s="78"/>
      <c r="C26" s="79" t="s">
        <v>227</v>
      </c>
      <c r="D26" s="79"/>
      <c r="E26" s="79"/>
      <c r="F26" s="79"/>
      <c r="G26" s="79"/>
      <c r="H26" s="53" t="s">
        <v>211</v>
      </c>
      <c r="I26" s="54" t="s">
        <v>23</v>
      </c>
      <c r="J26" s="52" t="s">
        <v>229</v>
      </c>
      <c r="K26" s="55"/>
      <c r="L26" s="161"/>
      <c r="M26" s="162"/>
      <c r="N26" s="162"/>
      <c r="O26" s="163"/>
      <c r="P26" s="116" t="s">
        <v>198</v>
      </c>
      <c r="Q26" s="118" t="s">
        <v>199</v>
      </c>
      <c r="R26" s="118" t="s">
        <v>200</v>
      </c>
      <c r="S26" s="123" t="s">
        <v>201</v>
      </c>
    </row>
    <row r="27" spans="1:19" ht="84.75" customHeight="1" x14ac:dyDescent="0.25">
      <c r="A27" s="81" t="s">
        <v>231</v>
      </c>
      <c r="B27" s="82"/>
      <c r="C27" s="83" t="s">
        <v>228</v>
      </c>
      <c r="D27" s="83"/>
      <c r="E27" s="83"/>
      <c r="F27" s="83"/>
      <c r="G27" s="83"/>
      <c r="H27" s="69" t="s">
        <v>49</v>
      </c>
      <c r="I27" s="164" t="s">
        <v>9</v>
      </c>
      <c r="J27" s="58" t="s">
        <v>230</v>
      </c>
      <c r="K27" s="59"/>
      <c r="L27" s="158"/>
      <c r="M27" s="159"/>
      <c r="N27" s="159"/>
      <c r="O27" s="160"/>
      <c r="P27" s="117"/>
      <c r="Q27" s="119"/>
      <c r="R27" s="119"/>
      <c r="S27" s="124"/>
    </row>
  </sheetData>
  <mergeCells count="32">
    <mergeCell ref="P26:P27"/>
    <mergeCell ref="Q26:Q27"/>
    <mergeCell ref="R26:R27"/>
    <mergeCell ref="S26:S27"/>
    <mergeCell ref="A26:B26"/>
    <mergeCell ref="C26:G26"/>
    <mergeCell ref="L26:O26"/>
    <mergeCell ref="A27:B27"/>
    <mergeCell ref="C27:G27"/>
    <mergeCell ref="L27:O27"/>
    <mergeCell ref="A25:B25"/>
    <mergeCell ref="C25:G25"/>
    <mergeCell ref="L25:O25"/>
    <mergeCell ref="L21:O24"/>
    <mergeCell ref="J21:J24"/>
    <mergeCell ref="I21:I24"/>
    <mergeCell ref="H21:H24"/>
    <mergeCell ref="C21:G24"/>
    <mergeCell ref="A21:B24"/>
    <mergeCell ref="R19:S19"/>
    <mergeCell ref="L20:O20"/>
    <mergeCell ref="A1:Q1"/>
    <mergeCell ref="B2:Q2"/>
    <mergeCell ref="B3:Q3"/>
    <mergeCell ref="A14:C14"/>
    <mergeCell ref="A16:A17"/>
    <mergeCell ref="B16:B17"/>
    <mergeCell ref="A19:B20"/>
    <mergeCell ref="C19:G20"/>
    <mergeCell ref="H19:J19"/>
    <mergeCell ref="K19:O19"/>
    <mergeCell ref="P19:Q19"/>
  </mergeCells>
  <hyperlinks>
    <hyperlink ref="A1" location="'Objetos de Dominio'!A1" display="Volver al inicio" xr:uid="{B8AB2723-0DBB-4F87-B341-FF92A393E7BB}"/>
    <hyperlink ref="I27" location="'Tipo Relación Institución'!A6" display="'Tipo Relación Institución'!A6" xr:uid="{7B287CD9-7461-407E-8430-DC4157DE9162}"/>
    <hyperlink ref="S4" location="ZonaComun!A25" display="ZonaComun!A25" xr:uid="{C53D74EF-792C-47CF-B457-9922AC04B815}"/>
    <hyperlink ref="T4" location="ZonaComun!A26" display="ZonaComun!A26" xr:uid="{A47A54B4-72BE-487E-9F79-315829853B30}"/>
    <hyperlink ref="U4" location="ZonaComun!A27" display="ZonaComun!A27" xr:uid="{5A09005C-1BAB-4872-9EB4-A1109E95BA3E}"/>
    <hyperlink ref="A25:B25" location="ZonaComun!S4" display="Buscar" xr:uid="{1333C857-9060-49DA-99D0-4C374B03287A}"/>
    <hyperlink ref="A27:B27" location="ZonaComun!U4" display="Eliminar" xr:uid="{0EC787C4-E5F0-4766-9684-49574A180693}"/>
    <hyperlink ref="R4" location="ZonaComun!A21" display="ZonaComun!A21" xr:uid="{4C33DCA4-E2E2-41EA-8C75-4F0463BB787D}"/>
    <hyperlink ref="A1:Q1" location="'Listado Objetos Dominio'!A4" display="&lt;-Volver al inicio" xr:uid="{AD5B3A32-FF42-4C2C-9AD5-DAE19B42C01D}"/>
    <hyperlink ref="A26:B26" location="ZonaComun!T4" display="Modificar" xr:uid="{72894232-10BF-4774-9E71-DBE230ADF481}"/>
    <hyperlink ref="A5" location="Residente!A12" display="identificador" xr:uid="{9ADA5DD0-4793-4FC0-BF21-326B04F1550E}"/>
    <hyperlink ref="C16" location="ZonaComun!A6" display="nombre" xr:uid="{7759D88B-68CA-4CF5-8D37-D7D8BC920400}"/>
    <hyperlink ref="C17" location="ZonaComun!A12" display="conjuntoResidencial" xr:uid="{6F635A0B-7616-426D-8D4E-F59F9749F8F0}"/>
    <hyperlink ref="I21:I24" location="ZonaComun!A1" display="ZonaComun" xr:uid="{C217EB7D-4D8E-4880-AB06-83F960D730E2}"/>
    <hyperlink ref="I25" location="ZonaComun!A1" display="ZonaComun" xr:uid="{F45BFE0E-87F9-45EA-8972-617FA9AC67D2}"/>
    <hyperlink ref="I26" location="ZonaComun!A1" display="ZonaComun" xr:uid="{1D6A9680-0CED-4EAD-8821-55665C3DC308}"/>
    <hyperlink ref="A21:B24" location="ZonaComun!R4" display="Registrar" xr:uid="{58C0241E-E232-4BD7-8F08-8F4F8F7AD62A}"/>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30"/>
  <sheetViews>
    <sheetView tabSelected="1" topLeftCell="Q1" zoomScale="85" zoomScaleNormal="85" workbookViewId="0">
      <selection activeCell="U17" sqref="U17"/>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5.42578125" style="8" customWidth="1"/>
    <col min="5" max="5" width="16.42578125" style="8" customWidth="1"/>
    <col min="6" max="6" width="19.28515625" style="8" bestFit="1" customWidth="1"/>
    <col min="7" max="7" width="18.28515625" style="8"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42.85546875" style="8" customWidth="1"/>
    <col min="19" max="19" width="36.28515625" style="8" customWidth="1"/>
    <col min="20" max="20" width="40.85546875" style="8" customWidth="1"/>
    <col min="21" max="21" width="66.85546875" style="8" bestFit="1" customWidth="1"/>
    <col min="22" max="22" width="52.28515625" style="8" bestFit="1" customWidth="1"/>
    <col min="23" max="16384" width="11.42578125" style="8"/>
  </cols>
  <sheetData>
    <row r="1" spans="1:21" x14ac:dyDescent="0.25">
      <c r="A1" s="95" t="s">
        <v>30</v>
      </c>
      <c r="B1" s="95"/>
      <c r="C1" s="95"/>
      <c r="D1" s="95"/>
      <c r="E1" s="95"/>
      <c r="F1" s="95"/>
      <c r="G1" s="95"/>
      <c r="H1" s="95"/>
      <c r="I1" s="95"/>
      <c r="J1" s="95"/>
      <c r="K1" s="95"/>
      <c r="L1" s="95"/>
      <c r="M1" s="95"/>
      <c r="N1" s="95"/>
      <c r="O1" s="95"/>
      <c r="P1" s="95"/>
      <c r="Q1" s="95"/>
    </row>
    <row r="2" spans="1:21" x14ac:dyDescent="0.25">
      <c r="A2" s="20" t="s">
        <v>31</v>
      </c>
      <c r="B2" s="96" t="str">
        <f>'Listado Objetos Dominio'!A5</f>
        <v>Administrador</v>
      </c>
      <c r="C2" s="96"/>
      <c r="D2" s="96"/>
      <c r="E2" s="96"/>
      <c r="F2" s="96"/>
      <c r="G2" s="96"/>
      <c r="H2" s="96"/>
      <c r="I2" s="96"/>
      <c r="J2" s="96"/>
      <c r="K2" s="96"/>
      <c r="L2" s="96"/>
      <c r="M2" s="96"/>
      <c r="N2" s="96"/>
      <c r="O2" s="96"/>
      <c r="P2" s="96"/>
      <c r="Q2" s="96"/>
    </row>
    <row r="3" spans="1:21" ht="15.75" thickBot="1" x14ac:dyDescent="0.3">
      <c r="A3" s="20" t="s">
        <v>32</v>
      </c>
      <c r="B3" s="97" t="str">
        <f>'Listado Objetos Dominio'!B5</f>
        <v>Objeto de dominio que representa el Administrador encargado de hacer la creación o gestión de las zonas comunes y la gestión de residentes y sus respectivas reservas en caso de ser necesario.</v>
      </c>
      <c r="C3" s="97"/>
      <c r="D3" s="97"/>
      <c r="E3" s="97"/>
      <c r="F3" s="97"/>
      <c r="G3" s="97"/>
      <c r="H3" s="97"/>
      <c r="I3" s="97"/>
      <c r="J3" s="97"/>
      <c r="K3" s="97"/>
      <c r="L3" s="97"/>
      <c r="M3" s="97"/>
      <c r="N3" s="97"/>
      <c r="O3" s="97"/>
      <c r="P3" s="97"/>
      <c r="Q3" s="97"/>
    </row>
    <row r="4" spans="1:21" x14ac:dyDescent="0.25">
      <c r="A4" s="65" t="s">
        <v>33</v>
      </c>
      <c r="B4" s="65" t="s">
        <v>34</v>
      </c>
      <c r="C4" s="65" t="s">
        <v>35</v>
      </c>
      <c r="D4" s="65" t="s">
        <v>36</v>
      </c>
      <c r="E4" s="65" t="s">
        <v>37</v>
      </c>
      <c r="F4" s="65" t="s">
        <v>38</v>
      </c>
      <c r="G4" s="65" t="s">
        <v>39</v>
      </c>
      <c r="H4" s="65" t="s">
        <v>40</v>
      </c>
      <c r="I4" s="65" t="s">
        <v>41</v>
      </c>
      <c r="J4" s="65" t="s">
        <v>42</v>
      </c>
      <c r="K4" s="65" t="s">
        <v>43</v>
      </c>
      <c r="L4" s="65" t="s">
        <v>44</v>
      </c>
      <c r="M4" s="65" t="s">
        <v>45</v>
      </c>
      <c r="N4" s="65" t="s">
        <v>46</v>
      </c>
      <c r="O4" s="65" t="s">
        <v>47</v>
      </c>
      <c r="P4" s="65" t="s">
        <v>48</v>
      </c>
      <c r="Q4" s="66" t="s">
        <v>3</v>
      </c>
      <c r="R4" s="153" t="str">
        <f>A23</f>
        <v>Registrar</v>
      </c>
      <c r="S4" s="155" t="str">
        <f>A28</f>
        <v>Buscar</v>
      </c>
      <c r="T4" s="157" t="str">
        <f>A29</f>
        <v>Modificar</v>
      </c>
      <c r="U4" s="156" t="str">
        <f>A30</f>
        <v>Eliminar</v>
      </c>
    </row>
    <row r="5" spans="1:21" ht="27" x14ac:dyDescent="0.25">
      <c r="A5" s="29" t="s">
        <v>49</v>
      </c>
      <c r="B5" s="29" t="s">
        <v>9</v>
      </c>
      <c r="C5" s="29">
        <v>32</v>
      </c>
      <c r="D5" s="29">
        <v>32</v>
      </c>
      <c r="E5" s="29"/>
      <c r="F5" s="29"/>
      <c r="G5" s="29"/>
      <c r="H5" s="29"/>
      <c r="I5" s="30" t="s">
        <v>50</v>
      </c>
      <c r="J5" s="29"/>
      <c r="K5" s="31"/>
      <c r="L5" s="32" t="s">
        <v>51</v>
      </c>
      <c r="M5" s="29" t="s">
        <v>52</v>
      </c>
      <c r="N5" s="29" t="s">
        <v>51</v>
      </c>
      <c r="O5" s="29" t="s">
        <v>52</v>
      </c>
      <c r="P5" s="29" t="s">
        <v>51</v>
      </c>
      <c r="Q5" s="30" t="s">
        <v>106</v>
      </c>
      <c r="R5" s="154" t="s">
        <v>189</v>
      </c>
      <c r="S5" s="34" t="s">
        <v>192</v>
      </c>
      <c r="T5" s="35" t="s">
        <v>195</v>
      </c>
      <c r="U5" s="36" t="s">
        <v>189</v>
      </c>
    </row>
    <row r="6" spans="1:21" ht="40.5" x14ac:dyDescent="0.25">
      <c r="A6" s="29" t="s">
        <v>53</v>
      </c>
      <c r="B6" s="29" t="s">
        <v>8</v>
      </c>
      <c r="C6" s="29">
        <v>1</v>
      </c>
      <c r="D6" s="29">
        <v>50</v>
      </c>
      <c r="E6" s="29"/>
      <c r="F6" s="29"/>
      <c r="G6" s="29"/>
      <c r="H6" s="29"/>
      <c r="I6" s="30" t="s">
        <v>54</v>
      </c>
      <c r="J6" s="29"/>
      <c r="K6" s="31" t="s">
        <v>55</v>
      </c>
      <c r="L6" s="32" t="s">
        <v>52</v>
      </c>
      <c r="M6" s="29" t="s">
        <v>52</v>
      </c>
      <c r="N6" s="29" t="s">
        <v>51</v>
      </c>
      <c r="O6" s="29" t="s">
        <v>52</v>
      </c>
      <c r="P6" s="29" t="s">
        <v>52</v>
      </c>
      <c r="Q6" s="30" t="s">
        <v>113</v>
      </c>
      <c r="R6" s="154" t="s">
        <v>189</v>
      </c>
      <c r="S6" s="34" t="s">
        <v>190</v>
      </c>
      <c r="T6" s="35" t="s">
        <v>196</v>
      </c>
      <c r="U6" s="36" t="s">
        <v>194</v>
      </c>
    </row>
    <row r="7" spans="1:21" ht="40.5" x14ac:dyDescent="0.25">
      <c r="A7" s="29" t="s">
        <v>87</v>
      </c>
      <c r="B7" s="29" t="s">
        <v>60</v>
      </c>
      <c r="C7" s="29">
        <v>1</v>
      </c>
      <c r="D7" s="29">
        <v>50</v>
      </c>
      <c r="E7" s="29"/>
      <c r="F7" s="29"/>
      <c r="G7" s="29"/>
      <c r="H7" s="29"/>
      <c r="I7" s="30" t="s">
        <v>54</v>
      </c>
      <c r="J7" s="29"/>
      <c r="K7" s="31" t="s">
        <v>55</v>
      </c>
      <c r="L7" s="32" t="s">
        <v>52</v>
      </c>
      <c r="M7" s="29" t="s">
        <v>52</v>
      </c>
      <c r="N7" s="29" t="s">
        <v>51</v>
      </c>
      <c r="O7" s="29" t="s">
        <v>52</v>
      </c>
      <c r="P7" s="29" t="s">
        <v>52</v>
      </c>
      <c r="Q7" s="30" t="s">
        <v>112</v>
      </c>
      <c r="R7" s="154" t="s">
        <v>189</v>
      </c>
      <c r="S7" s="34" t="s">
        <v>190</v>
      </c>
      <c r="T7" s="35" t="s">
        <v>196</v>
      </c>
      <c r="U7" s="36" t="s">
        <v>194</v>
      </c>
    </row>
    <row r="8" spans="1:21" ht="40.5" x14ac:dyDescent="0.25">
      <c r="A8" s="29" t="s">
        <v>102</v>
      </c>
      <c r="B8" s="29" t="s">
        <v>8</v>
      </c>
      <c r="C8" s="29">
        <v>1</v>
      </c>
      <c r="D8" s="29">
        <v>50</v>
      </c>
      <c r="E8" s="29"/>
      <c r="F8" s="29"/>
      <c r="G8" s="29"/>
      <c r="H8" s="29"/>
      <c r="I8" s="30" t="s">
        <v>54</v>
      </c>
      <c r="J8" s="29"/>
      <c r="K8" s="31" t="s">
        <v>55</v>
      </c>
      <c r="L8" s="32" t="s">
        <v>52</v>
      </c>
      <c r="M8" s="29" t="s">
        <v>52</v>
      </c>
      <c r="N8" s="29" t="s">
        <v>51</v>
      </c>
      <c r="O8" s="29" t="s">
        <v>52</v>
      </c>
      <c r="P8" s="29" t="s">
        <v>52</v>
      </c>
      <c r="Q8" s="30" t="s">
        <v>107</v>
      </c>
      <c r="R8" s="154" t="s">
        <v>189</v>
      </c>
      <c r="S8" s="34" t="s">
        <v>193</v>
      </c>
      <c r="T8" s="35" t="s">
        <v>196</v>
      </c>
      <c r="U8" s="36" t="s">
        <v>194</v>
      </c>
    </row>
    <row r="9" spans="1:21" ht="40.5" x14ac:dyDescent="0.25">
      <c r="A9" s="29" t="s">
        <v>103</v>
      </c>
      <c r="B9" s="29" t="s">
        <v>13</v>
      </c>
      <c r="C9" s="29">
        <v>1</v>
      </c>
      <c r="D9" s="29">
        <v>20</v>
      </c>
      <c r="E9" s="29"/>
      <c r="F9" s="29"/>
      <c r="G9" s="29"/>
      <c r="H9" s="29"/>
      <c r="I9" s="30" t="s">
        <v>104</v>
      </c>
      <c r="J9" s="29"/>
      <c r="K9" s="31" t="s">
        <v>105</v>
      </c>
      <c r="L9" s="32" t="s">
        <v>52</v>
      </c>
      <c r="M9" s="29" t="s">
        <v>52</v>
      </c>
      <c r="N9" s="29" t="s">
        <v>51</v>
      </c>
      <c r="O9" s="29" t="s">
        <v>52</v>
      </c>
      <c r="P9" s="29" t="s">
        <v>52</v>
      </c>
      <c r="Q9" s="30" t="s">
        <v>108</v>
      </c>
      <c r="R9" s="154" t="s">
        <v>189</v>
      </c>
      <c r="S9" s="34" t="s">
        <v>193</v>
      </c>
      <c r="T9" s="35" t="s">
        <v>196</v>
      </c>
      <c r="U9" s="36" t="s">
        <v>194</v>
      </c>
    </row>
    <row r="10" spans="1:21" ht="40.5" x14ac:dyDescent="0.25">
      <c r="A10" s="29" t="s">
        <v>117</v>
      </c>
      <c r="B10" s="29" t="s">
        <v>13</v>
      </c>
      <c r="C10" s="29">
        <v>7</v>
      </c>
      <c r="D10" s="29">
        <v>10</v>
      </c>
      <c r="E10" s="29"/>
      <c r="F10" s="29"/>
      <c r="G10" s="29"/>
      <c r="H10" s="29"/>
      <c r="I10" s="30" t="s">
        <v>104</v>
      </c>
      <c r="J10" s="29"/>
      <c r="K10" s="31" t="s">
        <v>55</v>
      </c>
      <c r="L10" s="32" t="s">
        <v>52</v>
      </c>
      <c r="M10" s="29" t="s">
        <v>52</v>
      </c>
      <c r="N10" s="29" t="s">
        <v>51</v>
      </c>
      <c r="O10" s="29" t="s">
        <v>52</v>
      </c>
      <c r="P10" s="29" t="s">
        <v>52</v>
      </c>
      <c r="Q10" s="30" t="s">
        <v>109</v>
      </c>
      <c r="R10" s="154" t="s">
        <v>189</v>
      </c>
      <c r="S10" s="34" t="s">
        <v>193</v>
      </c>
      <c r="T10" s="35" t="s">
        <v>196</v>
      </c>
      <c r="U10" s="36" t="s">
        <v>194</v>
      </c>
    </row>
    <row r="11" spans="1:21" x14ac:dyDescent="0.25">
      <c r="A11" s="29" t="s">
        <v>121</v>
      </c>
      <c r="B11" s="29" t="s">
        <v>80</v>
      </c>
      <c r="C11" s="29">
        <v>11</v>
      </c>
      <c r="D11" s="29">
        <v>100</v>
      </c>
      <c r="E11" s="29"/>
      <c r="F11" s="29"/>
      <c r="G11" s="29"/>
      <c r="H11" s="29"/>
      <c r="I11" s="30" t="s">
        <v>89</v>
      </c>
      <c r="J11" s="29"/>
      <c r="K11" s="31"/>
      <c r="L11" s="32" t="s">
        <v>52</v>
      </c>
      <c r="M11" s="29" t="s">
        <v>52</v>
      </c>
      <c r="N11" s="29" t="s">
        <v>51</v>
      </c>
      <c r="O11" s="29" t="s">
        <v>52</v>
      </c>
      <c r="P11" s="29" t="s">
        <v>52</v>
      </c>
      <c r="Q11" s="30" t="s">
        <v>111</v>
      </c>
      <c r="R11" s="154" t="s">
        <v>189</v>
      </c>
      <c r="S11" s="34" t="s">
        <v>193</v>
      </c>
      <c r="T11" s="35" t="s">
        <v>196</v>
      </c>
      <c r="U11" s="36" t="s">
        <v>194</v>
      </c>
    </row>
    <row r="12" spans="1:21" x14ac:dyDescent="0.25">
      <c r="A12" s="29" t="s">
        <v>90</v>
      </c>
      <c r="B12" s="29" t="s">
        <v>80</v>
      </c>
      <c r="C12" s="29">
        <v>8</v>
      </c>
      <c r="D12" s="29">
        <v>30</v>
      </c>
      <c r="E12" s="29"/>
      <c r="F12" s="29"/>
      <c r="G12" s="29"/>
      <c r="H12" s="29"/>
      <c r="I12" s="30" t="s">
        <v>89</v>
      </c>
      <c r="J12" s="29"/>
      <c r="K12" s="31"/>
      <c r="L12" s="32" t="s">
        <v>52</v>
      </c>
      <c r="M12" s="29" t="s">
        <v>52</v>
      </c>
      <c r="N12" s="29" t="s">
        <v>51</v>
      </c>
      <c r="O12" s="29" t="s">
        <v>52</v>
      </c>
      <c r="P12" s="29" t="s">
        <v>52</v>
      </c>
      <c r="Q12" s="30" t="s">
        <v>110</v>
      </c>
      <c r="R12" s="154" t="s">
        <v>189</v>
      </c>
      <c r="S12" s="50" t="s">
        <v>254</v>
      </c>
      <c r="T12" s="35" t="s">
        <v>196</v>
      </c>
      <c r="U12" s="36" t="s">
        <v>194</v>
      </c>
    </row>
    <row r="15" spans="1:21" x14ac:dyDescent="0.25">
      <c r="A15" s="98" t="s">
        <v>114</v>
      </c>
      <c r="B15" s="98"/>
      <c r="C15" s="98"/>
      <c r="E15" s="98" t="s">
        <v>118</v>
      </c>
      <c r="F15" s="98"/>
      <c r="G15" s="98"/>
      <c r="I15" s="98" t="s">
        <v>124</v>
      </c>
      <c r="J15" s="98"/>
      <c r="K15" s="98"/>
    </row>
    <row r="16" spans="1:21" x14ac:dyDescent="0.25">
      <c r="A16" s="39" t="s">
        <v>64</v>
      </c>
      <c r="B16" s="39" t="s">
        <v>3</v>
      </c>
      <c r="C16" s="39" t="s">
        <v>65</v>
      </c>
      <c r="E16" s="39" t="s">
        <v>64</v>
      </c>
      <c r="F16" s="39" t="s">
        <v>3</v>
      </c>
      <c r="G16" s="39" t="s">
        <v>65</v>
      </c>
      <c r="I16" s="39" t="s">
        <v>64</v>
      </c>
      <c r="J16" s="39" t="s">
        <v>3</v>
      </c>
      <c r="K16" s="39" t="s">
        <v>65</v>
      </c>
    </row>
    <row r="17" spans="1:19" ht="36" customHeight="1" x14ac:dyDescent="0.25">
      <c r="A17" s="99" t="s">
        <v>116</v>
      </c>
      <c r="B17" s="99" t="s">
        <v>115</v>
      </c>
      <c r="C17" s="100" t="s">
        <v>102</v>
      </c>
      <c r="E17" s="99" t="s">
        <v>122</v>
      </c>
      <c r="F17" s="99" t="s">
        <v>119</v>
      </c>
      <c r="G17" s="100" t="s">
        <v>91</v>
      </c>
      <c r="I17" s="99" t="s">
        <v>123</v>
      </c>
      <c r="J17" s="99" t="s">
        <v>120</v>
      </c>
      <c r="K17" s="100" t="s">
        <v>121</v>
      </c>
    </row>
    <row r="18" spans="1:19" ht="36" customHeight="1" x14ac:dyDescent="0.25">
      <c r="A18" s="99"/>
      <c r="B18" s="99"/>
      <c r="C18" s="100"/>
      <c r="E18" s="99"/>
      <c r="F18" s="99"/>
      <c r="G18" s="100"/>
      <c r="I18" s="99"/>
      <c r="J18" s="99"/>
      <c r="K18" s="100"/>
    </row>
    <row r="19" spans="1:19" ht="45.6" customHeight="1" x14ac:dyDescent="0.25">
      <c r="A19" s="99"/>
      <c r="B19" s="99"/>
      <c r="C19" s="64" t="s">
        <v>103</v>
      </c>
      <c r="E19" s="99"/>
      <c r="F19" s="99"/>
      <c r="G19" s="100"/>
      <c r="I19" s="99"/>
      <c r="J19" s="99"/>
      <c r="K19" s="100"/>
    </row>
    <row r="20" spans="1:19" ht="15.75" thickBot="1" x14ac:dyDescent="0.3"/>
    <row r="21" spans="1:19" x14ac:dyDescent="0.25">
      <c r="A21" s="103" t="s">
        <v>66</v>
      </c>
      <c r="B21" s="92"/>
      <c r="C21" s="92" t="s">
        <v>3</v>
      </c>
      <c r="D21" s="92"/>
      <c r="E21" s="92"/>
      <c r="F21" s="92"/>
      <c r="G21" s="92"/>
      <c r="H21" s="92" t="s">
        <v>67</v>
      </c>
      <c r="I21" s="92"/>
      <c r="J21" s="92"/>
      <c r="K21" s="92" t="s">
        <v>68</v>
      </c>
      <c r="L21" s="92"/>
      <c r="M21" s="92"/>
      <c r="N21" s="92"/>
      <c r="O21" s="92"/>
      <c r="P21" s="92" t="s">
        <v>69</v>
      </c>
      <c r="Q21" s="92"/>
      <c r="R21" s="92" t="s">
        <v>70</v>
      </c>
      <c r="S21" s="93"/>
    </row>
    <row r="22" spans="1:19" x14ac:dyDescent="0.25">
      <c r="A22" s="104"/>
      <c r="B22" s="94"/>
      <c r="C22" s="94"/>
      <c r="D22" s="94"/>
      <c r="E22" s="94"/>
      <c r="F22" s="94"/>
      <c r="G22" s="94"/>
      <c r="H22" s="43" t="s">
        <v>71</v>
      </c>
      <c r="I22" s="43" t="s">
        <v>72</v>
      </c>
      <c r="J22" s="43" t="s">
        <v>3</v>
      </c>
      <c r="K22" s="43" t="s">
        <v>34</v>
      </c>
      <c r="L22" s="94" t="s">
        <v>3</v>
      </c>
      <c r="M22" s="94"/>
      <c r="N22" s="94"/>
      <c r="O22" s="94"/>
      <c r="P22" s="43" t="s">
        <v>73</v>
      </c>
      <c r="Q22" s="43" t="s">
        <v>3</v>
      </c>
      <c r="R22" s="43" t="s">
        <v>74</v>
      </c>
      <c r="S22" s="44" t="s">
        <v>75</v>
      </c>
    </row>
    <row r="23" spans="1:19" ht="151.5" customHeight="1" x14ac:dyDescent="0.25">
      <c r="A23" s="140" t="s">
        <v>161</v>
      </c>
      <c r="B23" s="141"/>
      <c r="C23" s="125" t="s">
        <v>210</v>
      </c>
      <c r="D23" s="126"/>
      <c r="E23" s="126"/>
      <c r="F23" s="126"/>
      <c r="G23" s="127"/>
      <c r="H23" s="74" t="str">
        <f>_xlfn.CONCAT("datos",B2)</f>
        <v>datosAdministrador</v>
      </c>
      <c r="I23" s="134" t="str">
        <f>B2</f>
        <v>Administrador</v>
      </c>
      <c r="J23" s="121" t="str">
        <f>_xlfn.CONCAT("Corresponde al objeto que internamente contiene los datos necesarios para crear una nueva ",B2,)</f>
        <v>Corresponde al objeto que internamente contiene los datos necesarios para crear una nueva Administrador</v>
      </c>
      <c r="K23" s="16"/>
      <c r="L23" s="125"/>
      <c r="M23" s="126"/>
      <c r="N23" s="126"/>
      <c r="O23" s="127"/>
      <c r="P23" s="14" t="s">
        <v>234</v>
      </c>
      <c r="Q23" s="13" t="s">
        <v>239</v>
      </c>
      <c r="R23" s="13" t="s">
        <v>177</v>
      </c>
      <c r="S23" s="120" t="s">
        <v>178</v>
      </c>
    </row>
    <row r="24" spans="1:19" ht="151.5" customHeight="1" x14ac:dyDescent="0.25">
      <c r="A24" s="142"/>
      <c r="B24" s="143"/>
      <c r="C24" s="128"/>
      <c r="D24" s="129"/>
      <c r="E24" s="129"/>
      <c r="F24" s="129"/>
      <c r="G24" s="130"/>
      <c r="H24" s="75"/>
      <c r="I24" s="135"/>
      <c r="J24" s="139"/>
      <c r="K24" s="137"/>
      <c r="L24" s="128"/>
      <c r="M24" s="129"/>
      <c r="N24" s="129"/>
      <c r="O24" s="130"/>
      <c r="P24" s="14" t="s">
        <v>235</v>
      </c>
      <c r="Q24" s="13" t="s">
        <v>240</v>
      </c>
      <c r="R24" s="13" t="s">
        <v>244</v>
      </c>
      <c r="S24" s="120" t="s">
        <v>245</v>
      </c>
    </row>
    <row r="25" spans="1:19" ht="92.25" customHeight="1" x14ac:dyDescent="0.25">
      <c r="A25" s="142"/>
      <c r="B25" s="143"/>
      <c r="C25" s="128"/>
      <c r="D25" s="129"/>
      <c r="E25" s="129"/>
      <c r="F25" s="129"/>
      <c r="G25" s="130"/>
      <c r="H25" s="75"/>
      <c r="I25" s="135"/>
      <c r="J25" s="139"/>
      <c r="K25" s="137"/>
      <c r="L25" s="128"/>
      <c r="M25" s="129"/>
      <c r="N25" s="129"/>
      <c r="O25" s="130"/>
      <c r="P25" s="14" t="s">
        <v>236</v>
      </c>
      <c r="Q25" s="13" t="s">
        <v>241</v>
      </c>
      <c r="R25" s="13" t="s">
        <v>247</v>
      </c>
      <c r="S25" s="120" t="s">
        <v>246</v>
      </c>
    </row>
    <row r="26" spans="1:19" ht="75.75" customHeight="1" x14ac:dyDescent="0.25">
      <c r="A26" s="142"/>
      <c r="B26" s="143"/>
      <c r="C26" s="128"/>
      <c r="D26" s="129"/>
      <c r="E26" s="129"/>
      <c r="F26" s="129"/>
      <c r="G26" s="130"/>
      <c r="H26" s="75"/>
      <c r="I26" s="135"/>
      <c r="J26" s="139"/>
      <c r="K26" s="137"/>
      <c r="L26" s="128"/>
      <c r="M26" s="129"/>
      <c r="N26" s="129"/>
      <c r="O26" s="130"/>
      <c r="P26" s="14" t="s">
        <v>237</v>
      </c>
      <c r="Q26" s="13" t="s">
        <v>242</v>
      </c>
      <c r="R26" s="13" t="s">
        <v>248</v>
      </c>
      <c r="S26" s="120" t="s">
        <v>249</v>
      </c>
    </row>
    <row r="27" spans="1:19" ht="77.25" customHeight="1" x14ac:dyDescent="0.25">
      <c r="A27" s="144"/>
      <c r="B27" s="145"/>
      <c r="C27" s="131"/>
      <c r="D27" s="132"/>
      <c r="E27" s="132"/>
      <c r="F27" s="132"/>
      <c r="G27" s="133"/>
      <c r="H27" s="76"/>
      <c r="I27" s="136"/>
      <c r="J27" s="122"/>
      <c r="K27" s="138"/>
      <c r="L27" s="131"/>
      <c r="M27" s="132"/>
      <c r="N27" s="132"/>
      <c r="O27" s="133"/>
      <c r="P27" s="14" t="s">
        <v>238</v>
      </c>
      <c r="Q27" s="13" t="s">
        <v>243</v>
      </c>
      <c r="R27" s="13" t="s">
        <v>250</v>
      </c>
      <c r="S27" s="120" t="s">
        <v>251</v>
      </c>
    </row>
    <row r="28" spans="1:19" ht="105" customHeight="1" x14ac:dyDescent="0.25">
      <c r="A28" s="88" t="s">
        <v>162</v>
      </c>
      <c r="B28" s="89"/>
      <c r="C28" s="90" t="s">
        <v>252</v>
      </c>
      <c r="D28" s="90"/>
      <c r="E28" s="90"/>
      <c r="F28" s="90"/>
      <c r="G28" s="90"/>
      <c r="H28" s="48" t="str">
        <f>_xlfn.CONCAT("datos",B2)</f>
        <v>datosAdministrador</v>
      </c>
      <c r="I28" s="46" t="str">
        <f>B2</f>
        <v>Administrador</v>
      </c>
      <c r="J28" s="47" t="str">
        <f>_xlfn.CONCAT("Corresponde a un objeto que contiene los filtros de consulta de ",B2," de un conjunto residencial.")</f>
        <v>Corresponde a un objeto que contiene los filtros de consulta de Administrador de un conjunto residencial.</v>
      </c>
      <c r="K28" s="68" t="s">
        <v>224</v>
      </c>
      <c r="L28" s="91" t="s">
        <v>225</v>
      </c>
      <c r="M28" s="91"/>
      <c r="N28" s="91"/>
      <c r="O28" s="91"/>
      <c r="P28" s="34" t="s">
        <v>253</v>
      </c>
      <c r="Q28" s="50" t="s">
        <v>184</v>
      </c>
      <c r="R28" s="50" t="s">
        <v>177</v>
      </c>
      <c r="S28" s="146" t="s">
        <v>178</v>
      </c>
    </row>
    <row r="29" spans="1:19" ht="42.75" customHeight="1" x14ac:dyDescent="0.25">
      <c r="A29" s="77" t="s">
        <v>163</v>
      </c>
      <c r="B29" s="78"/>
      <c r="C29" s="79" t="s">
        <v>227</v>
      </c>
      <c r="D29" s="79"/>
      <c r="E29" s="79"/>
      <c r="F29" s="79"/>
      <c r="G29" s="79"/>
      <c r="H29" s="53" t="str">
        <f>_xlfn.CONCAT("datos",B2)</f>
        <v>datosAdministrador</v>
      </c>
      <c r="I29" s="54" t="str">
        <f>B2</f>
        <v>Administrador</v>
      </c>
      <c r="J29" s="52" t="str">
        <f>_xlfn.CONCAT("Corresponde a los datos que se van a modificar de la ",B2)</f>
        <v>Corresponde a los datos que se van a modificar de la Administrador</v>
      </c>
      <c r="K29" s="55"/>
      <c r="L29" s="161"/>
      <c r="M29" s="162"/>
      <c r="N29" s="162"/>
      <c r="O29" s="163"/>
      <c r="P29" s="116" t="s">
        <v>198</v>
      </c>
      <c r="Q29" s="118" t="s">
        <v>199</v>
      </c>
      <c r="R29" s="118" t="s">
        <v>200</v>
      </c>
      <c r="S29" s="123" t="s">
        <v>201</v>
      </c>
    </row>
    <row r="30" spans="1:19" ht="84.75" customHeight="1" x14ac:dyDescent="0.25">
      <c r="A30" s="81" t="s">
        <v>231</v>
      </c>
      <c r="B30" s="82"/>
      <c r="C30" s="83" t="s">
        <v>228</v>
      </c>
      <c r="D30" s="83"/>
      <c r="E30" s="83"/>
      <c r="F30" s="83"/>
      <c r="G30" s="83"/>
      <c r="H30" s="69" t="s">
        <v>49</v>
      </c>
      <c r="I30" s="164" t="s">
        <v>9</v>
      </c>
      <c r="J30" s="58" t="str">
        <f>_xlfn.CONCAT("Corresponde al identificador de la ",B2,"  que se quiere dar de baja.")</f>
        <v>Corresponde al identificador de la Administrador  que se quiere dar de baja.</v>
      </c>
      <c r="K30" s="59"/>
      <c r="L30" s="158"/>
      <c r="M30" s="159"/>
      <c r="N30" s="159"/>
      <c r="O30" s="160"/>
      <c r="P30" s="117"/>
      <c r="Q30" s="119"/>
      <c r="R30" s="119"/>
      <c r="S30" s="124"/>
    </row>
  </sheetData>
  <mergeCells count="41">
    <mergeCell ref="P29:P30"/>
    <mergeCell ref="Q29:Q30"/>
    <mergeCell ref="R29:R30"/>
    <mergeCell ref="S29:S30"/>
    <mergeCell ref="A30:B30"/>
    <mergeCell ref="C30:G30"/>
    <mergeCell ref="L30:O30"/>
    <mergeCell ref="A28:B28"/>
    <mergeCell ref="C28:G28"/>
    <mergeCell ref="L28:O28"/>
    <mergeCell ref="A29:B29"/>
    <mergeCell ref="C29:G29"/>
    <mergeCell ref="L29:O29"/>
    <mergeCell ref="A23:B27"/>
    <mergeCell ref="C23:G27"/>
    <mergeCell ref="H23:H27"/>
    <mergeCell ref="I23:I27"/>
    <mergeCell ref="J23:J27"/>
    <mergeCell ref="L23:O27"/>
    <mergeCell ref="P21:Q21"/>
    <mergeCell ref="A21:B22"/>
    <mergeCell ref="C21:G22"/>
    <mergeCell ref="H21:J21"/>
    <mergeCell ref="K21:O21"/>
    <mergeCell ref="K17:K19"/>
    <mergeCell ref="R21:S21"/>
    <mergeCell ref="L22:O22"/>
    <mergeCell ref="A1:Q1"/>
    <mergeCell ref="B2:Q2"/>
    <mergeCell ref="B3:Q3"/>
    <mergeCell ref="A15:C15"/>
    <mergeCell ref="A17:A19"/>
    <mergeCell ref="B17:B19"/>
    <mergeCell ref="E15:G15"/>
    <mergeCell ref="E17:E19"/>
    <mergeCell ref="F17:F19"/>
    <mergeCell ref="I15:K15"/>
    <mergeCell ref="I17:I19"/>
    <mergeCell ref="J17:J19"/>
    <mergeCell ref="C17:C18"/>
    <mergeCell ref="G17:G19"/>
  </mergeCells>
  <hyperlinks>
    <hyperlink ref="A1" location="'Objetos de Dominio'!A1" display="Volver al inicio" xr:uid="{B1A972F6-B36A-42D4-994E-AD97A6BC793F}"/>
    <hyperlink ref="A1:Q1" location="'Listado Objetos Dominio'!A1" display="&lt;-Volver al inicio" xr:uid="{F7D16D79-2428-4319-9004-F316641697EF}"/>
    <hyperlink ref="A5" location="Residente!A12" display="identificador" xr:uid="{6DFA98AB-2CF3-402E-A15F-F08442F8328C}"/>
    <hyperlink ref="C19" location="Administrador!A9" display="correo electronico" xr:uid="{E22E437A-3654-45BF-BF03-EF869FE4A48A}"/>
    <hyperlink ref="C17" location="Administrador!A8" display="número de contacto" xr:uid="{D65643F3-37D4-4CFD-A057-0B0D1C2C4FFC}"/>
    <hyperlink ref="G17" location="Administrador!A8" display="número de contacto" xr:uid="{F7274207-A103-4D17-8C81-6D6263B1168D}"/>
    <hyperlink ref="K17" location="Administrador!A8" display="número de contacto" xr:uid="{898E3821-1DEF-4978-AA45-468D2B06CB4F}"/>
    <hyperlink ref="G17:G19" location="Administrador!A10" display="número de contacto" xr:uid="{648698B8-6C18-4EA4-8D4A-0EF83EB4FA0F}"/>
    <hyperlink ref="K17:K19" location="Administrador!A11" display="correoElectronico" xr:uid="{E463ABBA-82E8-4591-91D8-C7F754CC49E0}"/>
    <hyperlink ref="I30" location="'Tipo Relación Institución'!A6" display="'Tipo Relación Institución'!A6" xr:uid="{E686A4E8-589A-47C0-9824-25348E36A276}"/>
    <hyperlink ref="A28:B28" location="Administrador!S4" display="Buscar" xr:uid="{31D84E55-60E4-4964-BD75-688E6B3AA8DE}"/>
    <hyperlink ref="A30:B30" location="Administrador!U4" display="Eliminar" xr:uid="{2AA4DF1F-625F-4C4E-8D0C-2CA1673BB288}"/>
    <hyperlink ref="A29:B29" location="Administrador!T4" display="Modificar" xr:uid="{CF850717-498C-464F-B867-4F9FB8EE321C}"/>
    <hyperlink ref="I23:I27" location="ZonaComun!A1" display="ZonaComun" xr:uid="{16F47BC3-CD12-4E4E-A360-3F34AF557638}"/>
    <hyperlink ref="I28" location="ZonaComun!A1" display="ZonaComun" xr:uid="{11F6F351-E9CE-4AFE-81AB-5676EE7E2B50}"/>
    <hyperlink ref="I29" location="ZonaComun!A1" display="ZonaComun" xr:uid="{48580169-E73F-4731-A7FA-2B061D25D9D8}"/>
    <hyperlink ref="A23:B27" location="Administrador!R4" display="Registrar" xr:uid="{5890391C-93D0-4DAA-BE62-8BB52A3A1FD2}"/>
    <hyperlink ref="S4" location="Administrador!A27" display="Administrador!A27" xr:uid="{5AB73F63-7E04-4540-B1C0-05CA4488DD95}"/>
    <hyperlink ref="T4" location="Administrador!A29" display="Administrador!A29" xr:uid="{56DCA589-D5C2-4542-9274-4B3FED101902}"/>
    <hyperlink ref="U4" location="Administrador!A30" display="Administrador!A30" xr:uid="{C22F7481-B97F-4E6B-A79E-A97D32B1D167}"/>
    <hyperlink ref="R4" location="Administrador!A23" display="Administrador!A23" xr:uid="{E669706D-EB1F-49B8-B0AF-0FDB79EC3688}"/>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1"/>
  <sheetViews>
    <sheetView workbookViewId="0">
      <selection activeCell="A12" sqref="A12:A14"/>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5" t="s">
        <v>30</v>
      </c>
      <c r="B1" s="95"/>
      <c r="C1" s="95"/>
      <c r="D1" s="95"/>
      <c r="E1" s="95"/>
      <c r="F1" s="95"/>
      <c r="G1" s="95"/>
      <c r="H1" s="95"/>
      <c r="I1" s="95"/>
      <c r="J1" s="95"/>
      <c r="K1" s="95"/>
      <c r="L1" s="95"/>
      <c r="M1" s="95"/>
      <c r="N1" s="95"/>
      <c r="O1" s="95"/>
      <c r="P1" s="95"/>
      <c r="Q1" s="95"/>
    </row>
    <row r="2" spans="1:21" x14ac:dyDescent="0.25">
      <c r="A2" s="20" t="s">
        <v>31</v>
      </c>
      <c r="B2" s="96" t="str">
        <f>'Listado Objetos Dominio'!A6</f>
        <v>ZonaInmueble</v>
      </c>
      <c r="C2" s="96"/>
      <c r="D2" s="96"/>
      <c r="E2" s="96"/>
      <c r="F2" s="96"/>
      <c r="G2" s="96"/>
      <c r="H2" s="96"/>
      <c r="I2" s="96"/>
      <c r="J2" s="96"/>
      <c r="K2" s="96"/>
      <c r="L2" s="96"/>
      <c r="M2" s="96"/>
      <c r="N2" s="96"/>
      <c r="O2" s="96"/>
      <c r="P2" s="96"/>
      <c r="Q2" s="96"/>
    </row>
    <row r="3" spans="1:21" ht="15.75" thickBot="1" x14ac:dyDescent="0.3">
      <c r="A3" s="20" t="s">
        <v>32</v>
      </c>
      <c r="B3" s="97"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97"/>
      <c r="D3" s="97"/>
      <c r="E3" s="97"/>
      <c r="F3" s="97"/>
      <c r="G3" s="97"/>
      <c r="H3" s="97"/>
      <c r="I3" s="97"/>
      <c r="J3" s="97"/>
      <c r="K3" s="97"/>
      <c r="L3" s="97"/>
      <c r="M3" s="97"/>
      <c r="N3" s="97"/>
      <c r="O3" s="97"/>
      <c r="P3" s="97"/>
      <c r="Q3" s="97"/>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A18</f>
        <v>Reponsabilidad 1</v>
      </c>
      <c r="S4" s="25" t="str">
        <f>A19</f>
        <v>Reponsabilidad 2</v>
      </c>
      <c r="T4" s="26" t="str">
        <f>A20</f>
        <v>Reponsabilidad 3</v>
      </c>
      <c r="U4" s="27" t="str">
        <f>A21</f>
        <v>Reponsabilidad 4</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140</v>
      </c>
      <c r="R5" s="33"/>
      <c r="S5" s="34"/>
      <c r="T5" s="35"/>
      <c r="U5" s="36"/>
    </row>
    <row r="6" spans="1:21" ht="40.5" x14ac:dyDescent="0.25">
      <c r="A6" s="28" t="s">
        <v>92</v>
      </c>
      <c r="B6" s="29" t="s">
        <v>8</v>
      </c>
      <c r="C6" s="29">
        <v>5</v>
      </c>
      <c r="D6" s="29">
        <v>6</v>
      </c>
      <c r="E6" s="29"/>
      <c r="F6" s="29"/>
      <c r="G6" s="29"/>
      <c r="H6" s="29"/>
      <c r="I6" s="30" t="s">
        <v>93</v>
      </c>
      <c r="J6" s="29"/>
      <c r="K6" s="31" t="s">
        <v>55</v>
      </c>
      <c r="L6" s="32" t="s">
        <v>52</v>
      </c>
      <c r="M6" s="29" t="s">
        <v>52</v>
      </c>
      <c r="N6" s="29" t="s">
        <v>51</v>
      </c>
      <c r="O6" s="29" t="s">
        <v>52</v>
      </c>
      <c r="P6" s="29" t="s">
        <v>52</v>
      </c>
      <c r="Q6" s="30" t="s">
        <v>141</v>
      </c>
      <c r="R6" s="33"/>
      <c r="S6" s="34"/>
      <c r="T6" s="35"/>
      <c r="U6" s="36"/>
    </row>
    <row r="7" spans="1:21" ht="40.5" x14ac:dyDescent="0.25">
      <c r="A7" s="63" t="s">
        <v>94</v>
      </c>
      <c r="B7" s="29" t="s">
        <v>13</v>
      </c>
      <c r="C7" s="29">
        <v>1</v>
      </c>
      <c r="D7" s="29">
        <v>20</v>
      </c>
      <c r="E7" s="29"/>
      <c r="F7" s="29"/>
      <c r="G7" s="29"/>
      <c r="H7" s="29"/>
      <c r="I7" s="30" t="s">
        <v>88</v>
      </c>
      <c r="J7" s="29"/>
      <c r="K7" s="31" t="s">
        <v>95</v>
      </c>
      <c r="L7" s="32" t="s">
        <v>52</v>
      </c>
      <c r="M7" s="29" t="s">
        <v>52</v>
      </c>
      <c r="N7" s="29" t="s">
        <v>51</v>
      </c>
      <c r="O7" s="29" t="s">
        <v>52</v>
      </c>
      <c r="P7" s="29" t="s">
        <v>52</v>
      </c>
      <c r="Q7" s="30" t="s">
        <v>142</v>
      </c>
      <c r="R7" s="33"/>
      <c r="S7" s="34"/>
      <c r="T7" s="35"/>
      <c r="U7" s="36"/>
    </row>
    <row r="8" spans="1:21" ht="15.75" thickBot="1" x14ac:dyDescent="0.3">
      <c r="A8" s="37" t="s">
        <v>61</v>
      </c>
      <c r="B8" s="29" t="s">
        <v>61</v>
      </c>
      <c r="C8" s="29"/>
      <c r="D8" s="29"/>
      <c r="E8" s="29"/>
      <c r="F8" s="29"/>
      <c r="G8" s="29"/>
      <c r="H8" s="29"/>
      <c r="I8" s="30"/>
      <c r="J8" s="29"/>
      <c r="K8" s="31"/>
      <c r="L8" s="32" t="s">
        <v>51</v>
      </c>
      <c r="M8" s="29" t="s">
        <v>52</v>
      </c>
      <c r="N8" s="29" t="s">
        <v>51</v>
      </c>
      <c r="O8" s="29" t="s">
        <v>52</v>
      </c>
      <c r="P8" s="29" t="s">
        <v>52</v>
      </c>
      <c r="Q8" s="30" t="s">
        <v>62</v>
      </c>
      <c r="R8" s="33"/>
      <c r="S8" s="34"/>
      <c r="T8" s="35"/>
      <c r="U8" s="36"/>
    </row>
    <row r="9" spans="1:21" ht="16.5" thickTop="1" thickBot="1" x14ac:dyDescent="0.3"/>
    <row r="10" spans="1:21" ht="15.75" thickTop="1" x14ac:dyDescent="0.25">
      <c r="A10" s="105" t="s">
        <v>138</v>
      </c>
      <c r="B10" s="106"/>
      <c r="C10" s="107"/>
    </row>
    <row r="11" spans="1:21" x14ac:dyDescent="0.25">
      <c r="A11" s="38" t="s">
        <v>64</v>
      </c>
      <c r="B11" s="39" t="s">
        <v>3</v>
      </c>
      <c r="C11" s="40" t="s">
        <v>65</v>
      </c>
    </row>
    <row r="12" spans="1:21" ht="36" customHeight="1" x14ac:dyDescent="0.25">
      <c r="A12" s="112" t="s">
        <v>96</v>
      </c>
      <c r="B12" s="110" t="s">
        <v>143</v>
      </c>
      <c r="C12" s="41" t="s">
        <v>92</v>
      </c>
    </row>
    <row r="13" spans="1:21" ht="36" customHeight="1" x14ac:dyDescent="0.25">
      <c r="A13" s="113"/>
      <c r="B13" s="115"/>
      <c r="C13" s="64" t="s">
        <v>94</v>
      </c>
    </row>
    <row r="14" spans="1:21" ht="45.6" customHeight="1" thickBot="1" x14ac:dyDescent="0.3">
      <c r="A14" s="114"/>
      <c r="B14" s="111"/>
      <c r="C14" s="42" t="s">
        <v>61</v>
      </c>
    </row>
    <row r="15" spans="1:21" ht="16.5" thickTop="1" thickBot="1" x14ac:dyDescent="0.3"/>
    <row r="16" spans="1:21" x14ac:dyDescent="0.25">
      <c r="A16" s="103" t="s">
        <v>66</v>
      </c>
      <c r="B16" s="92"/>
      <c r="C16" s="92" t="s">
        <v>3</v>
      </c>
      <c r="D16" s="92"/>
      <c r="E16" s="92"/>
      <c r="F16" s="92"/>
      <c r="G16" s="92"/>
      <c r="H16" s="92" t="s">
        <v>67</v>
      </c>
      <c r="I16" s="92"/>
      <c r="J16" s="92"/>
      <c r="K16" s="92" t="s">
        <v>68</v>
      </c>
      <c r="L16" s="92"/>
      <c r="M16" s="92"/>
      <c r="N16" s="92"/>
      <c r="O16" s="92"/>
      <c r="P16" s="92" t="s">
        <v>69</v>
      </c>
      <c r="Q16" s="92"/>
      <c r="R16" s="92" t="s">
        <v>70</v>
      </c>
      <c r="S16" s="93"/>
    </row>
    <row r="17" spans="1:19" x14ac:dyDescent="0.25">
      <c r="A17" s="104"/>
      <c r="B17" s="94"/>
      <c r="C17" s="94"/>
      <c r="D17" s="94"/>
      <c r="E17" s="94"/>
      <c r="F17" s="94"/>
      <c r="G17" s="94"/>
      <c r="H17" s="43" t="s">
        <v>71</v>
      </c>
      <c r="I17" s="43" t="s">
        <v>72</v>
      </c>
      <c r="J17" s="43" t="s">
        <v>3</v>
      </c>
      <c r="K17" s="43" t="s">
        <v>34</v>
      </c>
      <c r="L17" s="94" t="s">
        <v>3</v>
      </c>
      <c r="M17" s="94"/>
      <c r="N17" s="94"/>
      <c r="O17" s="94"/>
      <c r="P17" s="43" t="s">
        <v>73</v>
      </c>
      <c r="Q17" s="43" t="s">
        <v>3</v>
      </c>
      <c r="R17" s="43" t="s">
        <v>74</v>
      </c>
      <c r="S17" s="44" t="s">
        <v>75</v>
      </c>
    </row>
    <row r="18" spans="1:19" x14ac:dyDescent="0.25">
      <c r="A18" s="85" t="s">
        <v>76</v>
      </c>
      <c r="B18" s="86"/>
      <c r="C18" s="87"/>
      <c r="D18" s="87"/>
      <c r="E18" s="87"/>
      <c r="F18" s="87"/>
      <c r="G18" s="87"/>
      <c r="H18" s="14"/>
      <c r="I18" s="12"/>
      <c r="J18" s="13"/>
      <c r="K18" s="12"/>
      <c r="L18" s="87"/>
      <c r="M18" s="87"/>
      <c r="N18" s="87"/>
      <c r="O18" s="87"/>
      <c r="P18" s="14"/>
      <c r="Q18" s="14"/>
      <c r="R18" s="14"/>
      <c r="S18" s="45"/>
    </row>
    <row r="19" spans="1:19" x14ac:dyDescent="0.25">
      <c r="A19" s="88" t="s">
        <v>77</v>
      </c>
      <c r="B19" s="89"/>
      <c r="C19" s="90"/>
      <c r="D19" s="90"/>
      <c r="E19" s="90"/>
      <c r="F19" s="90"/>
      <c r="G19" s="90"/>
      <c r="H19" s="48"/>
      <c r="I19" s="46"/>
      <c r="J19" s="47"/>
      <c r="K19" s="49"/>
      <c r="L19" s="91"/>
      <c r="M19" s="91"/>
      <c r="N19" s="91"/>
      <c r="O19" s="91"/>
      <c r="P19" s="34"/>
      <c r="Q19" s="50"/>
      <c r="R19" s="50"/>
      <c r="S19" s="51"/>
    </row>
    <row r="20" spans="1:19" x14ac:dyDescent="0.25">
      <c r="A20" s="77" t="s">
        <v>78</v>
      </c>
      <c r="B20" s="78"/>
      <c r="C20" s="79"/>
      <c r="D20" s="79"/>
      <c r="E20" s="79"/>
      <c r="F20" s="79"/>
      <c r="G20" s="79"/>
      <c r="H20" s="53"/>
      <c r="I20" s="54"/>
      <c r="J20" s="52"/>
      <c r="K20" s="55"/>
      <c r="L20" s="80"/>
      <c r="M20" s="80"/>
      <c r="N20" s="80"/>
      <c r="O20" s="80"/>
      <c r="P20" s="35"/>
      <c r="Q20" s="56"/>
      <c r="R20" s="56"/>
      <c r="S20" s="57"/>
    </row>
    <row r="21" spans="1:19" x14ac:dyDescent="0.25">
      <c r="A21" s="81" t="s">
        <v>79</v>
      </c>
      <c r="B21" s="82"/>
      <c r="C21" s="83"/>
      <c r="D21" s="83"/>
      <c r="E21" s="83"/>
      <c r="F21" s="83"/>
      <c r="G21" s="83"/>
      <c r="H21" s="59"/>
      <c r="I21" s="60"/>
      <c r="J21" s="58"/>
      <c r="K21" s="59"/>
      <c r="L21" s="84"/>
      <c r="M21" s="84"/>
      <c r="N21" s="84"/>
      <c r="O21" s="84"/>
      <c r="P21" s="36"/>
      <c r="Q21" s="61"/>
      <c r="R21" s="61"/>
      <c r="S21" s="62"/>
    </row>
  </sheetData>
  <mergeCells count="25">
    <mergeCell ref="A20:B20"/>
    <mergeCell ref="C20:G20"/>
    <mergeCell ref="L20:O20"/>
    <mergeCell ref="A21:B21"/>
    <mergeCell ref="C21:G21"/>
    <mergeCell ref="L21:O21"/>
    <mergeCell ref="A18:B18"/>
    <mergeCell ref="C18:G18"/>
    <mergeCell ref="L18:O18"/>
    <mergeCell ref="A19:B19"/>
    <mergeCell ref="C19:G19"/>
    <mergeCell ref="L19:O19"/>
    <mergeCell ref="R16:S16"/>
    <mergeCell ref="L17:O17"/>
    <mergeCell ref="A1:Q1"/>
    <mergeCell ref="B2:Q2"/>
    <mergeCell ref="B3:Q3"/>
    <mergeCell ref="A10:C10"/>
    <mergeCell ref="A12:A14"/>
    <mergeCell ref="B12:B14"/>
    <mergeCell ref="A16:B17"/>
    <mergeCell ref="C16:G17"/>
    <mergeCell ref="H16:J16"/>
    <mergeCell ref="K16:O16"/>
    <mergeCell ref="P16:Q16"/>
  </mergeCells>
  <hyperlinks>
    <hyperlink ref="A1" location="'Objetos de Dominio'!A1" display="Volver al inicio" xr:uid="{00F0F8F7-DC0F-4454-B174-288E79B7BE78}"/>
    <hyperlink ref="I21" location="'Tipo Relación Institución'!A6" display="'Tipo Relación Institución'!A6" xr:uid="{B1A97C9C-C83A-4D55-A9B0-1D60449F75B0}"/>
    <hyperlink ref="S4" location="'Objeto Dominio 2'!A17" display="'Objeto Dominio 2'!A17" xr:uid="{37C9D586-4B87-4226-A596-5683CA686980}"/>
    <hyperlink ref="T4" location="'Objeto Dominio 2'!A18" display="'Objeto Dominio 2'!A18" xr:uid="{A35E05B7-9391-46FD-8A79-D27C57DCAAB9}"/>
    <hyperlink ref="U4" location="'Objeto Dominio 2'!A19" display="'Objeto Dominio 2'!A19" xr:uid="{7915AEF6-1E82-47F9-91CD-67A1A7F4F85B}"/>
    <hyperlink ref="A19:B19" location="'Objeto Dominio 2'!R4" display="Reponsabilidad 2" xr:uid="{F7F334CE-4608-43CF-A5A9-8541D371EE76}"/>
    <hyperlink ref="A18:B18" location="'Objeto Dominio 2'!Q4" display="Reponsabilidad 1" xr:uid="{964D003E-2BB6-405E-A0F8-F49F3B53B497}"/>
    <hyperlink ref="A21:B21" location="'Objeto Dominio 2'!T4" display="Reponsabilidad 4" xr:uid="{24876CAE-8400-4252-AB08-3D7F112F351C}"/>
    <hyperlink ref="R4" location="'Objeto Dominio 2'!A16" display="'Objeto Dominio 2'!A16" xr:uid="{FE046C0A-0C4A-41CA-9FC4-7E36C88D1A45}"/>
    <hyperlink ref="A1:Q1" location="'Listado Objetos Dominio'!A1" display="&lt;-Volver al inicio" xr:uid="{EA25E89F-32D4-407D-BD2D-F7CD9BF1A0B0}"/>
    <hyperlink ref="A20:B20" location="'Objeto Dominio 2'!S4" display="Reponsabilidad 3" xr:uid="{F271AD30-A9F0-4174-9A8D-FCEC7C058F01}"/>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2"/>
  <sheetViews>
    <sheetView workbookViewId="0">
      <selection activeCell="D12" sqref="D12"/>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5" t="s">
        <v>30</v>
      </c>
      <c r="B1" s="95"/>
      <c r="C1" s="95"/>
      <c r="D1" s="95"/>
      <c r="E1" s="95"/>
      <c r="F1" s="95"/>
      <c r="G1" s="95"/>
      <c r="H1" s="95"/>
      <c r="I1" s="95"/>
      <c r="J1" s="95"/>
      <c r="K1" s="95"/>
      <c r="L1" s="95"/>
      <c r="M1" s="95"/>
      <c r="N1" s="95"/>
      <c r="O1" s="95"/>
      <c r="P1" s="95"/>
      <c r="Q1" s="95"/>
    </row>
    <row r="2" spans="1:21" x14ac:dyDescent="0.25">
      <c r="A2" s="20" t="s">
        <v>31</v>
      </c>
      <c r="B2" s="96" t="str">
        <f>'Listado Objetos Dominio'!A7</f>
        <v>Inmueble</v>
      </c>
      <c r="C2" s="96"/>
      <c r="D2" s="96"/>
      <c r="E2" s="96"/>
      <c r="F2" s="96"/>
      <c r="G2" s="96"/>
      <c r="H2" s="96"/>
      <c r="I2" s="96"/>
      <c r="J2" s="96"/>
      <c r="K2" s="96"/>
      <c r="L2" s="96"/>
      <c r="M2" s="96"/>
      <c r="N2" s="96"/>
      <c r="O2" s="96"/>
      <c r="P2" s="96"/>
      <c r="Q2" s="96"/>
    </row>
    <row r="3" spans="1:21" ht="15.75" thickBot="1" x14ac:dyDescent="0.3">
      <c r="A3" s="20" t="s">
        <v>32</v>
      </c>
      <c r="B3" s="97"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97"/>
      <c r="D3" s="97"/>
      <c r="E3" s="97"/>
      <c r="F3" s="97"/>
      <c r="G3" s="97"/>
      <c r="H3" s="97"/>
      <c r="I3" s="97"/>
      <c r="J3" s="97"/>
      <c r="K3" s="97"/>
      <c r="L3" s="97"/>
      <c r="M3" s="97"/>
      <c r="N3" s="97"/>
      <c r="O3" s="97"/>
      <c r="P3" s="97"/>
      <c r="Q3" s="97"/>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A19</f>
        <v>Reponsabilidad 1</v>
      </c>
      <c r="S4" s="25" t="str">
        <f>A20</f>
        <v>Reponsabilidad 2</v>
      </c>
      <c r="T4" s="26" t="str">
        <f>A21</f>
        <v>Reponsabilidad 3</v>
      </c>
      <c r="U4" s="27" t="str">
        <f>A22</f>
        <v>Reponsabilidad 4</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144</v>
      </c>
      <c r="R5" s="33"/>
      <c r="S5" s="34"/>
      <c r="T5" s="35"/>
      <c r="U5" s="36"/>
    </row>
    <row r="6" spans="1:21" ht="27" x14ac:dyDescent="0.25">
      <c r="A6" s="28" t="s">
        <v>97</v>
      </c>
      <c r="B6" s="29" t="s">
        <v>8</v>
      </c>
      <c r="C6" s="29">
        <v>1</v>
      </c>
      <c r="D6" s="29">
        <v>20</v>
      </c>
      <c r="E6" s="29"/>
      <c r="F6" s="29"/>
      <c r="G6" s="29"/>
      <c r="H6" s="29"/>
      <c r="I6" s="30" t="s">
        <v>98</v>
      </c>
      <c r="J6" s="29"/>
      <c r="K6" s="31"/>
      <c r="L6" s="32" t="s">
        <v>52</v>
      </c>
      <c r="M6" s="29" t="s">
        <v>52</v>
      </c>
      <c r="N6" s="29" t="s">
        <v>51</v>
      </c>
      <c r="O6" s="29" t="s">
        <v>52</v>
      </c>
      <c r="P6" s="29" t="s">
        <v>52</v>
      </c>
      <c r="Q6" s="30" t="s">
        <v>145</v>
      </c>
      <c r="R6" s="33"/>
      <c r="S6" s="34"/>
      <c r="T6" s="35"/>
      <c r="U6" s="36"/>
    </row>
    <row r="7" spans="1:21" x14ac:dyDescent="0.25">
      <c r="A7" s="28" t="s">
        <v>99</v>
      </c>
      <c r="B7" s="29" t="s">
        <v>100</v>
      </c>
      <c r="C7" s="29">
        <v>1</v>
      </c>
      <c r="D7" s="29">
        <v>50</v>
      </c>
      <c r="E7" s="29"/>
      <c r="F7" s="29"/>
      <c r="G7" s="29"/>
      <c r="H7" s="29"/>
      <c r="I7" s="29"/>
      <c r="J7" s="29"/>
      <c r="K7" s="31"/>
      <c r="L7" s="29" t="s">
        <v>52</v>
      </c>
      <c r="M7" s="29" t="s">
        <v>52</v>
      </c>
      <c r="N7" s="29" t="s">
        <v>51</v>
      </c>
      <c r="O7" s="29" t="s">
        <v>52</v>
      </c>
      <c r="P7" s="29" t="s">
        <v>52</v>
      </c>
      <c r="Q7" s="30" t="s">
        <v>146</v>
      </c>
      <c r="R7" s="33"/>
      <c r="S7" s="34"/>
      <c r="T7" s="35"/>
      <c r="U7" s="36"/>
    </row>
    <row r="8" spans="1:21" x14ac:dyDescent="0.25">
      <c r="A8" s="28" t="s">
        <v>27</v>
      </c>
      <c r="B8" s="29" t="s">
        <v>27</v>
      </c>
      <c r="C8" s="29"/>
      <c r="D8" s="29"/>
      <c r="E8" s="29"/>
      <c r="F8" s="29"/>
      <c r="G8" s="29"/>
      <c r="H8" s="29"/>
      <c r="I8" s="30"/>
      <c r="J8" s="29"/>
      <c r="K8" s="31"/>
      <c r="L8" s="32"/>
      <c r="M8" s="29"/>
      <c r="N8" s="29"/>
      <c r="O8" s="29"/>
      <c r="P8" s="29"/>
      <c r="Q8" s="30" t="s">
        <v>101</v>
      </c>
      <c r="R8" s="33"/>
      <c r="S8" s="34"/>
      <c r="T8" s="35"/>
      <c r="U8" s="36"/>
    </row>
    <row r="10" spans="1:21" ht="51" customHeight="1" x14ac:dyDescent="0.25">
      <c r="A10" s="98" t="s">
        <v>63</v>
      </c>
      <c r="B10" s="98"/>
      <c r="C10" s="98"/>
    </row>
    <row r="11" spans="1:21" x14ac:dyDescent="0.25">
      <c r="A11" s="39" t="s">
        <v>64</v>
      </c>
      <c r="B11" s="39" t="s">
        <v>3</v>
      </c>
      <c r="C11" s="39" t="s">
        <v>65</v>
      </c>
    </row>
    <row r="12" spans="1:21" ht="31.9" customHeight="1" x14ac:dyDescent="0.25">
      <c r="A12" s="99" t="s">
        <v>148</v>
      </c>
      <c r="B12" s="99" t="s">
        <v>147</v>
      </c>
      <c r="C12" s="100" t="s">
        <v>97</v>
      </c>
    </row>
    <row r="13" spans="1:21" ht="31.9" customHeight="1" x14ac:dyDescent="0.25">
      <c r="A13" s="99"/>
      <c r="B13" s="99"/>
      <c r="C13" s="100"/>
    </row>
    <row r="14" spans="1:21" ht="31.9" customHeight="1" x14ac:dyDescent="0.25">
      <c r="A14" s="99"/>
      <c r="B14" s="99"/>
      <c r="C14" s="67" t="s">
        <v>99</v>
      </c>
    </row>
    <row r="15" spans="1:21" x14ac:dyDescent="0.25">
      <c r="A15" s="99"/>
      <c r="B15" s="99"/>
      <c r="C15" s="67" t="s">
        <v>27</v>
      </c>
    </row>
    <row r="16" spans="1:21" ht="15.75" thickBot="1" x14ac:dyDescent="0.3"/>
    <row r="17" spans="1:19" x14ac:dyDescent="0.25">
      <c r="A17" s="103" t="s">
        <v>66</v>
      </c>
      <c r="B17" s="92"/>
      <c r="C17" s="92" t="s">
        <v>3</v>
      </c>
      <c r="D17" s="92"/>
      <c r="E17" s="92"/>
      <c r="F17" s="92"/>
      <c r="G17" s="92"/>
      <c r="H17" s="92" t="s">
        <v>67</v>
      </c>
      <c r="I17" s="92"/>
      <c r="J17" s="92"/>
      <c r="K17" s="92" t="s">
        <v>68</v>
      </c>
      <c r="L17" s="92"/>
      <c r="M17" s="92"/>
      <c r="N17" s="92"/>
      <c r="O17" s="92"/>
      <c r="P17" s="92" t="s">
        <v>69</v>
      </c>
      <c r="Q17" s="92"/>
      <c r="R17" s="92" t="s">
        <v>70</v>
      </c>
      <c r="S17" s="93"/>
    </row>
    <row r="18" spans="1:19" x14ac:dyDescent="0.25">
      <c r="A18" s="104"/>
      <c r="B18" s="94"/>
      <c r="C18" s="94"/>
      <c r="D18" s="94"/>
      <c r="E18" s="94"/>
      <c r="F18" s="94"/>
      <c r="G18" s="94"/>
      <c r="H18" s="43" t="s">
        <v>71</v>
      </c>
      <c r="I18" s="43" t="s">
        <v>72</v>
      </c>
      <c r="J18" s="43" t="s">
        <v>3</v>
      </c>
      <c r="K18" s="43" t="s">
        <v>34</v>
      </c>
      <c r="L18" s="94" t="s">
        <v>3</v>
      </c>
      <c r="M18" s="94"/>
      <c r="N18" s="94"/>
      <c r="O18" s="94"/>
      <c r="P18" s="43" t="s">
        <v>73</v>
      </c>
      <c r="Q18" s="43" t="s">
        <v>3</v>
      </c>
      <c r="R18" s="43" t="s">
        <v>74</v>
      </c>
      <c r="S18" s="44" t="s">
        <v>75</v>
      </c>
    </row>
    <row r="19" spans="1:19" x14ac:dyDescent="0.25">
      <c r="A19" s="85" t="s">
        <v>76</v>
      </c>
      <c r="B19" s="86"/>
      <c r="C19" s="87"/>
      <c r="D19" s="87"/>
      <c r="E19" s="87"/>
      <c r="F19" s="87"/>
      <c r="G19" s="87"/>
      <c r="H19" s="14"/>
      <c r="I19" s="12"/>
      <c r="J19" s="13"/>
      <c r="K19" s="12"/>
      <c r="L19" s="87"/>
      <c r="M19" s="87"/>
      <c r="N19" s="87"/>
      <c r="O19" s="87"/>
      <c r="P19" s="14"/>
      <c r="Q19" s="14"/>
      <c r="R19" s="14"/>
      <c r="S19" s="45"/>
    </row>
    <row r="20" spans="1:19" x14ac:dyDescent="0.25">
      <c r="A20" s="88" t="s">
        <v>77</v>
      </c>
      <c r="B20" s="89"/>
      <c r="C20" s="90"/>
      <c r="D20" s="90"/>
      <c r="E20" s="90"/>
      <c r="F20" s="90"/>
      <c r="G20" s="90"/>
      <c r="H20" s="48"/>
      <c r="I20" s="46"/>
      <c r="J20" s="47"/>
      <c r="K20" s="49"/>
      <c r="L20" s="91"/>
      <c r="M20" s="91"/>
      <c r="N20" s="91"/>
      <c r="O20" s="91"/>
      <c r="P20" s="34"/>
      <c r="Q20" s="50"/>
      <c r="R20" s="50"/>
      <c r="S20" s="51"/>
    </row>
    <row r="21" spans="1:19" x14ac:dyDescent="0.25">
      <c r="A21" s="77" t="s">
        <v>78</v>
      </c>
      <c r="B21" s="78"/>
      <c r="C21" s="79"/>
      <c r="D21" s="79"/>
      <c r="E21" s="79"/>
      <c r="F21" s="79"/>
      <c r="G21" s="79"/>
      <c r="H21" s="53"/>
      <c r="I21" s="54"/>
      <c r="J21" s="52"/>
      <c r="K21" s="55"/>
      <c r="L21" s="80"/>
      <c r="M21" s="80"/>
      <c r="N21" s="80"/>
      <c r="O21" s="80"/>
      <c r="P21" s="35"/>
      <c r="Q21" s="56"/>
      <c r="R21" s="56"/>
      <c r="S21" s="57"/>
    </row>
    <row r="22" spans="1:19" x14ac:dyDescent="0.25">
      <c r="A22" s="81" t="s">
        <v>79</v>
      </c>
      <c r="B22" s="82"/>
      <c r="C22" s="83"/>
      <c r="D22" s="83"/>
      <c r="E22" s="83"/>
      <c r="F22" s="83"/>
      <c r="G22" s="83"/>
      <c r="H22" s="59"/>
      <c r="I22" s="60"/>
      <c r="J22" s="58"/>
      <c r="K22" s="59"/>
      <c r="L22" s="84"/>
      <c r="M22" s="84"/>
      <c r="N22" s="84"/>
      <c r="O22" s="84"/>
      <c r="P22" s="36"/>
      <c r="Q22" s="61"/>
      <c r="R22" s="61"/>
      <c r="S22" s="62"/>
    </row>
  </sheetData>
  <mergeCells count="26">
    <mergeCell ref="A21:B21"/>
    <mergeCell ref="C21:G21"/>
    <mergeCell ref="L21:O21"/>
    <mergeCell ref="A22:B22"/>
    <mergeCell ref="C22:G22"/>
    <mergeCell ref="L22:O22"/>
    <mergeCell ref="A19:B19"/>
    <mergeCell ref="C19:G19"/>
    <mergeCell ref="L19:O19"/>
    <mergeCell ref="A20:B20"/>
    <mergeCell ref="C20:G20"/>
    <mergeCell ref="L20:O20"/>
    <mergeCell ref="R17:S17"/>
    <mergeCell ref="L18:O18"/>
    <mergeCell ref="A1:Q1"/>
    <mergeCell ref="B2:Q2"/>
    <mergeCell ref="B3:Q3"/>
    <mergeCell ref="A10:C10"/>
    <mergeCell ref="A12:A15"/>
    <mergeCell ref="B12:B15"/>
    <mergeCell ref="C12:C13"/>
    <mergeCell ref="A17:B18"/>
    <mergeCell ref="C17:G18"/>
    <mergeCell ref="H17:J17"/>
    <mergeCell ref="K17:O17"/>
    <mergeCell ref="P17:Q17"/>
  </mergeCells>
  <hyperlinks>
    <hyperlink ref="A1" location="'Objetos de Dominio'!A1" display="Volver al inicio" xr:uid="{E9339FF0-C25B-4ACF-BE04-E905DF5A13F0}"/>
    <hyperlink ref="I22" location="'Tipo Relación Institución'!A6" display="'Tipo Relación Institución'!A6" xr:uid="{A2355390-B59E-4B64-803C-8950E1ACE2A1}"/>
    <hyperlink ref="S4" location="'Objeto Dominio 2'!A17" display="'Objeto Dominio 2'!A17" xr:uid="{614E19D6-86CC-4C21-B110-450E872E45A2}"/>
    <hyperlink ref="T4" location="'Objeto Dominio 2'!A18" display="'Objeto Dominio 2'!A18" xr:uid="{24B42AB0-5A9C-45D7-857D-2D7E49EEC1AE}"/>
    <hyperlink ref="U4" location="'Objeto Dominio 2'!A19" display="'Objeto Dominio 2'!A19" xr:uid="{2AF0E4E5-1098-4DDC-8400-62FF463E3B3B}"/>
    <hyperlink ref="A20:B20" location="'Objeto Dominio 2'!R4" display="Reponsabilidad 2" xr:uid="{76DDE84B-FE62-46A1-9EEF-55E088973545}"/>
    <hyperlink ref="A19:B19" location="'Objeto Dominio 2'!Q4" display="Reponsabilidad 1" xr:uid="{388A7F4E-7B81-48A0-954A-AFCBE3D5DCF7}"/>
    <hyperlink ref="A22:B22" location="'Objeto Dominio 2'!T4" display="Reponsabilidad 4" xr:uid="{6DEACDC8-EFC1-4519-9D4F-542DDE4E1A2F}"/>
    <hyperlink ref="R4" location="'Objeto Dominio 2'!A16" display="'Objeto Dominio 2'!A16" xr:uid="{9141FBB8-0DE7-4DC6-B781-EC38C33D40AE}"/>
    <hyperlink ref="A1:Q1" location="'Listado Objetos Dominio'!A1" display="&lt;-Volver al inicio" xr:uid="{5A7607C3-0389-4B95-AB93-7F28B22319AA}"/>
    <hyperlink ref="A21:B21" location="'Objeto Dominio 2'!S4" display="Reponsabilidad 3" xr:uid="{DE17DB07-7B59-4592-8688-4B9A5349E2D3}"/>
    <hyperlink ref="C15" location="Inmueble!A8" display="ZonaInmueble" xr:uid="{C571430A-8ECA-413C-A66B-DDD9426F086A}"/>
    <hyperlink ref="C14" location="Inmueble!A7" display="numeroVivienda" xr:uid="{B7B3829C-DC97-40A3-AF96-5812FAD0D9A9}"/>
    <hyperlink ref="C12" location="Inmueble!A6" display="tipoInmueble" xr:uid="{039BA121-0EF3-44F9-94D9-D25A280F037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Andres Felipe Velez Alcaraz</cp:lastModifiedBy>
  <dcterms:created xsi:type="dcterms:W3CDTF">2024-10-01T03:33:30Z</dcterms:created>
  <dcterms:modified xsi:type="dcterms:W3CDTF">2024-10-14T14:12:21Z</dcterms:modified>
</cp:coreProperties>
</file>