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Music\"/>
    </mc:Choice>
  </mc:AlternateContent>
  <xr:revisionPtr revIDLastSave="0" documentId="13_ncr:1_{3A896AF3-1F14-4908-BD63-1B4B6BE95914}" xr6:coauthVersionLast="47" xr6:coauthVersionMax="47" xr10:uidLastSave="{00000000-0000-0000-0000-000000000000}"/>
  <bookViews>
    <workbookView xWindow="-108" yWindow="-108" windowWidth="23256" windowHeight="12456" xr2:uid="{37DFAE61-0D86-49EA-8370-168CB72B907A}"/>
  </bookViews>
  <sheets>
    <sheet name="Objetos de dominio" sheetId="1" r:id="rId1"/>
    <sheet name="Reserva" sheetId="2" r:id="rId2"/>
    <sheet name="Turno" sheetId="3" r:id="rId3"/>
    <sheet name="Residente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J4" i="4"/>
  <c r="J5" i="4"/>
  <c r="J6" i="4"/>
  <c r="F4" i="3"/>
  <c r="F5" i="3"/>
  <c r="F6" i="3"/>
  <c r="F7" i="3"/>
  <c r="F8" i="3"/>
  <c r="F9" i="3"/>
  <c r="F10" i="3"/>
  <c r="F11" i="3"/>
  <c r="F12" i="3"/>
  <c r="F13" i="3"/>
  <c r="G13" i="3" s="1"/>
  <c r="C6" i="2" s="1"/>
  <c r="F14" i="3"/>
  <c r="F15" i="3"/>
  <c r="F16" i="3"/>
  <c r="F17" i="3"/>
  <c r="K10" i="4" l="1"/>
  <c r="K9" i="4"/>
  <c r="K8" i="4"/>
  <c r="K7" i="4"/>
  <c r="K6" i="4"/>
  <c r="K5" i="4"/>
  <c r="K4" i="4"/>
  <c r="G21" i="3"/>
  <c r="G20" i="3"/>
  <c r="G19" i="3"/>
  <c r="G18" i="3"/>
  <c r="G17" i="3"/>
  <c r="G16" i="3"/>
  <c r="G15" i="3"/>
  <c r="G14" i="3"/>
  <c r="G12" i="3"/>
  <c r="G11" i="3"/>
  <c r="G10" i="3"/>
  <c r="G9" i="3"/>
  <c r="C5" i="2" s="1"/>
  <c r="G5" i="2" s="1"/>
  <c r="G8" i="3"/>
  <c r="G7" i="3"/>
  <c r="G6" i="3"/>
  <c r="C4" i="2" s="1"/>
  <c r="G5" i="3"/>
  <c r="G4" i="3"/>
  <c r="E6" i="2"/>
  <c r="G6" i="2"/>
  <c r="E5" i="2"/>
  <c r="E4" i="2"/>
  <c r="G4" i="2" l="1"/>
</calcChain>
</file>

<file path=xl/sharedStrings.xml><?xml version="1.0" encoding="utf-8"?>
<sst xmlns="http://schemas.openxmlformats.org/spreadsheetml/2006/main" count="112" uniqueCount="73">
  <si>
    <t>Nombre</t>
  </si>
  <si>
    <t>Descripción</t>
  </si>
  <si>
    <t>Agenda</t>
  </si>
  <si>
    <t>Turno</t>
  </si>
  <si>
    <t>Reserva</t>
  </si>
  <si>
    <t>Residente</t>
  </si>
  <si>
    <t>&lt;&lt;&lt;&lt;&lt;&lt; Volver al inicio</t>
  </si>
  <si>
    <t>Es un dato que hace que cada reserva sea única.</t>
  </si>
  <si>
    <t>Este dato representa la fecha de creación en la que se realiza una reserva.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</si>
  <si>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</si>
  <si>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</si>
  <si>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la validez de la reserva, es decir, si esta se encuentra pendiente para ser confirmada o si ya está confirmada</t>
  </si>
  <si>
    <t>No puede haber más de una reserva para la misma zona comun el mismo turno y residente</t>
  </si>
  <si>
    <t>Identificador</t>
  </si>
  <si>
    <t>NumeroInvitados</t>
  </si>
  <si>
    <t>fechaReserva</t>
  </si>
  <si>
    <t>Estado reserva</t>
  </si>
  <si>
    <t>Combinación única</t>
  </si>
  <si>
    <t>Confirmada</t>
  </si>
  <si>
    <t>1 invitado</t>
  </si>
  <si>
    <t>Pendiente</t>
  </si>
  <si>
    <t>2 invitados</t>
  </si>
  <si>
    <t>7 invitados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</si>
  <si>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</si>
  <si>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</si>
  <si>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</si>
  <si>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</si>
  <si>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</si>
  <si>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</si>
  <si>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Número de turno</t>
  </si>
  <si>
    <t>Hora inicio</t>
  </si>
  <si>
    <t>Hora finalización</t>
  </si>
  <si>
    <t>Estado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</si>
  <si>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</si>
  <si>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</si>
  <si>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</si>
  <si>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</si>
  <si>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</si>
  <si>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</si>
  <si>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</si>
  <si>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</si>
  <si>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</si>
  <si>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</si>
  <si>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</si>
  <si>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</si>
  <si>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</si>
  <si>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</si>
  <si>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Este dato representa el conjunto residencial al cual pertenece el residente.</t>
  </si>
  <si>
    <t>No puede haber mas de un residente con la misma cédula</t>
  </si>
  <si>
    <t>Apellido</t>
  </si>
  <si>
    <t>Tipo de documento</t>
  </si>
  <si>
    <t>Cédula</t>
  </si>
  <si>
    <t>Fecha de nacimiento</t>
  </si>
  <si>
    <t>Número de contacto</t>
  </si>
  <si>
    <t>Email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</si>
  <si>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</si>
  <si>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</si>
  <si>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</si>
  <si>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</si>
  <si>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</si>
  <si>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</si>
  <si>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</si>
  <si>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</si>
  <si>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</si>
  <si>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</si>
  <si>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</si>
  <si>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</si>
  <si>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</si>
  <si>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Registro Civil</t>
  </si>
  <si>
    <t>Cédula de Extranjería</t>
  </si>
  <si>
    <t>Corresponde a la persona que puede realizar una reserva para una zona común.</t>
  </si>
  <si>
    <t>Corresponde a los turnos que un residente puede reservar en una agenda, es decir, el residente toma un turno que esta disponible de una agenda que anteriormente ya esta programada.</t>
  </si>
  <si>
    <t>Corresponde a cada una de las reservas que pude hacer el residente, es decir, el residente puede reservar una zona común, ejemplo: El residente 001 reserva la piscina con su respectivo turno.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</si>
</sst>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2" fillId="0" borderId="2" xfId="0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164" fontId="3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64" fontId="3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Music\Agenda%20Muestreo%20Datos.xlsx" TargetMode="External"/><Relationship Id="rId1" Type="http://schemas.openxmlformats.org/officeDocument/2006/relationships/externalLinkPath" Target="Agenda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Music\Residentes%20Muestreo%20Datos.xlsx" TargetMode="External"/><Relationship Id="rId1" Type="http://schemas.openxmlformats.org/officeDocument/2006/relationships/externalLinkPath" Target="Residentes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ZonaComun"/>
      <sheetName val="Agenda"/>
      <sheetName val="Turno"/>
    </sheetNames>
    <sheetDataSet>
      <sheetData sheetId="0"/>
      <sheetData sheetId="1"/>
      <sheetData sheetId="2"/>
      <sheetData sheetId="3">
        <row r="4">
          <cell r="F4" t="str">
            <v>Agenda para residentes turno Diurno - 18  septiembre 2024 6:00:00 a. m.  hasta - 18  septiembre 2024 2:00:00 p. m. -Gimnasio-1-Forest apartamentos</v>
          </cell>
        </row>
        <row r="5">
          <cell r="F5" t="str">
            <v>Agenda para residentes turno Diurno - 18  septiembre 2024 6:00:00 a. m.  hasta - 18  septiembre 2024 2:00:00 p. m. -Gimnasio-1-Forest apartamentos</v>
          </cell>
        </row>
        <row r="6">
          <cell r="F6" t="str">
            <v>Agenda para residentes turno Diurno - 18  septiembre 2024 6:00:00 a. m.  hasta - 18  septiembre 2024 2:00:00 p. m. -Gimnasio-1-Forest apartamentos</v>
          </cell>
        </row>
        <row r="7">
          <cell r="F7" t="str">
            <v>Agenda para residentes turno Diurno - 18  septiembre 2024 6:00:00 a. m.  hasta - 18  septiembre 2024 2:00:00 p. m. -Gimnasio-1-Forest apartamentos</v>
          </cell>
        </row>
        <row r="8">
          <cell r="F8" t="str">
            <v>Agenda para residentes turno Nocturno - 18  septiembre 2024 3:00:00 p. m.  hasta - 18  septiembre 2024 9:00:00 p. m. -Gimnasio-1-Forest apartamentos</v>
          </cell>
        </row>
        <row r="9">
          <cell r="F9" t="str">
            <v>Agenda para residentes turno Nocturno - 18  septiembre 2024 3:00:00 p. m.  hasta - 18  septiembre 2024 9:00:00 p. m. -Gimnasio-1-Forest apartamentos</v>
          </cell>
        </row>
        <row r="10">
          <cell r="F10" t="str">
            <v>Agenda para residentes turno Nocturno - 18  septiembre 2024 3:00:00 p. m.  hasta - 18  septiembre 2024 9:00:00 p. m. -Gimnasio-1-Forest apartamentos</v>
          </cell>
        </row>
        <row r="11">
          <cell r="F11" t="str">
            <v>Agenda para residentes - 20  septiembre 2024 10:00:00 a. m.  hasta - 20  septiembre 2024 1:00:00 p. m. -piscinaAdultos-2-Natural</v>
          </cell>
        </row>
        <row r="12">
          <cell r="F12" t="str">
            <v>Agenda para residentes - 20  septiembre 2024 10:00:00 a. m.  hasta - 20  septiembre 2024 1:00:00 p. m. -piscinaAdultos-2-Natural</v>
          </cell>
        </row>
        <row r="13">
          <cell r="F13" t="str">
            <v>Agenda para residentes - 20  septiembre 2024 10:00:00 a. m.  hasta - 20  septiembre 2024 1:00:00 p. m. -piscinaAdultos-2-Natural</v>
          </cell>
        </row>
        <row r="14">
          <cell r="F14" t="str">
            <v>Agenda para dias de mantenimiento - 18  septiembre 2024 8:00:00 a. m.  hasta - 18  septiembre 2024 12:00:00 p. m. -Piscina-1-Forest apartamentos</v>
          </cell>
        </row>
        <row r="15">
          <cell r="F15" t="str">
            <v>Agenda para dias de mantenimiento - 18  septiembre 2024 8:00:00 a. m.  hasta - 18  septiembre 2024 12:00:00 p. m. -Piscina-1-Forest apartamentos</v>
          </cell>
        </row>
        <row r="16">
          <cell r="F16" t="str">
            <v>Agenda para dias de mantenimiento - 18  septiembre 2024 8:00:00 a. m.  hasta - 18  septiembre 2024 12:00:00 p. m. -Piscina-1-Forest apartamentos</v>
          </cell>
        </row>
        <row r="17">
          <cell r="F17" t="str">
            <v>Agenda para dias de mantenimiento - 18  septiembre 2024 8:00:00 a. m.  hasta - 18  septiembre 2024 12:00:00 p. m. -Piscina-1-Forest apartamentos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Residente"/>
      <sheetName val="Inmueble"/>
    </sheetNames>
    <sheetDataSet>
      <sheetData sheetId="0"/>
      <sheetData sheetId="1">
        <row r="4">
          <cell r="J4" t="str">
            <v>Apartamento '102' de Torre1 de 1-Forest apartamentos</v>
          </cell>
        </row>
        <row r="5">
          <cell r="J5" t="str">
            <v>Casa '10' de Bloque1 de 1-Forest apartamentos</v>
          </cell>
        </row>
        <row r="6">
          <cell r="J6" t="str">
            <v>Casa '11' de Bloque2 de 2-Natural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1087-9E97-4542-829D-B3B83CB492EF}">
  <dimension ref="A1:B4"/>
  <sheetViews>
    <sheetView tabSelected="1" workbookViewId="0">
      <selection activeCell="B2" sqref="B2"/>
    </sheetView>
  </sheetViews>
  <sheetFormatPr baseColWidth="10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43.2" x14ac:dyDescent="0.3">
      <c r="A2" s="2" t="s">
        <v>4</v>
      </c>
      <c r="B2" s="3" t="s">
        <v>72</v>
      </c>
    </row>
    <row r="3" spans="1:2" ht="43.2" x14ac:dyDescent="0.3">
      <c r="A3" s="2" t="s">
        <v>3</v>
      </c>
      <c r="B3" s="3" t="s">
        <v>71</v>
      </c>
    </row>
    <row r="4" spans="1:2" ht="28.8" x14ac:dyDescent="0.3">
      <c r="A4" s="2" t="s">
        <v>5</v>
      </c>
      <c r="B4" s="3" t="s">
        <v>70</v>
      </c>
    </row>
  </sheetData>
  <hyperlinks>
    <hyperlink ref="A2" location="Reserva!A1" display="Reserva" xr:uid="{232FD757-C1BA-4879-B1AC-413C2E156F88}"/>
    <hyperlink ref="A4" location="Residente!A1" display="Residente" xr:uid="{6AA1EB32-685F-45EE-8CF6-A987EB91F51E}"/>
    <hyperlink ref="A3" location="Turno!A1" display="Turno" xr:uid="{85ABDCED-6952-4DE9-9BE8-16DE1AFB38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6C67-4ACF-4F34-ACBA-8F9695F1FA3D}">
  <dimension ref="A1:I10"/>
  <sheetViews>
    <sheetView topLeftCell="C1" workbookViewId="0">
      <selection sqref="A1:C1"/>
    </sheetView>
  </sheetViews>
  <sheetFormatPr baseColWidth="10" defaultRowHeight="14.4" x14ac:dyDescent="0.3"/>
  <cols>
    <col min="2" max="2" width="23.5546875" customWidth="1"/>
    <col min="3" max="3" width="130.5546875" bestFit="1" customWidth="1"/>
    <col min="4" max="6" width="23.5546875" customWidth="1"/>
    <col min="7" max="7" width="162.109375" bestFit="1" customWidth="1"/>
  </cols>
  <sheetData>
    <row r="1" spans="1:9" x14ac:dyDescent="0.3">
      <c r="A1" s="36" t="s">
        <v>6</v>
      </c>
      <c r="B1" s="36"/>
      <c r="C1" s="36"/>
      <c r="D1" s="5"/>
      <c r="E1" s="5"/>
      <c r="F1" s="5"/>
    </row>
    <row r="2" spans="1:9" x14ac:dyDescent="0.3">
      <c r="A2" s="6" t="s">
        <v>7</v>
      </c>
      <c r="B2" s="6" t="s">
        <v>8</v>
      </c>
      <c r="C2" s="6" t="s">
        <v>9</v>
      </c>
      <c r="D2" s="6" t="s">
        <v>10</v>
      </c>
      <c r="E2" s="6"/>
      <c r="F2" s="6" t="s">
        <v>11</v>
      </c>
      <c r="G2" s="6" t="s">
        <v>12</v>
      </c>
    </row>
    <row r="3" spans="1:9" x14ac:dyDescent="0.3">
      <c r="A3" s="1" t="s">
        <v>13</v>
      </c>
      <c r="B3" s="1" t="s">
        <v>14</v>
      </c>
      <c r="C3" s="1" t="s">
        <v>3</v>
      </c>
      <c r="D3" s="1" t="s">
        <v>5</v>
      </c>
      <c r="E3" s="1" t="s">
        <v>15</v>
      </c>
      <c r="F3" s="1" t="s">
        <v>16</v>
      </c>
      <c r="G3" s="7" t="s">
        <v>17</v>
      </c>
      <c r="I3" s="8" t="s">
        <v>18</v>
      </c>
    </row>
    <row r="4" spans="1:9" x14ac:dyDescent="0.3">
      <c r="A4" s="9">
        <v>1</v>
      </c>
      <c r="B4" s="9" t="s">
        <v>19</v>
      </c>
      <c r="C4" s="10" t="str">
        <f>Turno!$G$6</f>
        <v>Turno 3-Agenda para residentes turno Diurno - 18  septiembre 2024 6:00:00 a. m.  hasta - 18  septiembre 2024 2:00:00 p. m. -Gimnasio-1-Forest apartamentos</v>
      </c>
      <c r="D4" s="11" t="str">
        <f>Residente!$K$4</f>
        <v>Jose Zuluf-74564891</v>
      </c>
      <c r="E4" s="11" t="str">
        <f ca="1">TEXT(TODAY(),"dd/mm/yyyy")</f>
        <v>21/09/2024</v>
      </c>
      <c r="F4" s="12" t="s">
        <v>18</v>
      </c>
      <c r="G4" s="13" t="str">
        <f>C4&amp;"-"&amp;D4&amp;"-"&amp;B4</f>
        <v>Turno 3-Agenda para residentes turno Diurno - 18  septiembre 2024 6:00:00 a. m.  hasta - 18  septiembre 2024 2:00:00 p. m. -Gimnasio-1-Forest apartamentos-Jose Zuluf-74564891-1 invitado</v>
      </c>
      <c r="I4" t="s">
        <v>20</v>
      </c>
    </row>
    <row r="5" spans="1:9" x14ac:dyDescent="0.3">
      <c r="A5" s="9">
        <v>2</v>
      </c>
      <c r="B5" s="9" t="s">
        <v>21</v>
      </c>
      <c r="C5" s="10" t="str">
        <f>Turno!$G$9</f>
        <v>Turno 2-Agenda para residentes turno Nocturno - 18  septiembre 2024 3:00:00 p. m.  hasta - 18  septiembre 2024 9:00:00 p. m. -Gimnasio-1-Forest apartamentos</v>
      </c>
      <c r="D5" s="11" t="str">
        <f>Residente!$K$5</f>
        <v>Juan Aristisabal-16513516</v>
      </c>
      <c r="E5" s="11" t="str">
        <f t="shared" ref="E5:E6" ca="1" si="0">TEXT(TODAY(),"dd/mm/yyyy")</f>
        <v>21/09/2024</v>
      </c>
      <c r="F5" s="12" t="s">
        <v>20</v>
      </c>
      <c r="G5" s="13" t="str">
        <f>C5&amp;"-"&amp;D5&amp;"-"&amp;B5</f>
        <v>Turno 2-Agenda para residentes turno Nocturno - 18  septiembre 2024 3:00:00 p. m.  hasta - 18  septiembre 2024 9:00:00 p. m. -Gimnasio-1-Forest apartamentos-Juan Aristisabal-16513516-2 invitados</v>
      </c>
    </row>
    <row r="6" spans="1:9" x14ac:dyDescent="0.3">
      <c r="A6" s="9">
        <v>3</v>
      </c>
      <c r="B6" s="9" t="s">
        <v>22</v>
      </c>
      <c r="C6" s="10" t="str">
        <f>Turno!$G$13</f>
        <v>Turno 3-Agenda para residentes - 20  septiembre 2024 10:00:00 a. m.  hasta - 20  septiembre 2024 1:00:00 p. m. -piscinaAdultos-2-Natural</v>
      </c>
      <c r="D6" s="11" t="str">
        <f>Residente!$K$6</f>
        <v>Andres Velez-8552369</v>
      </c>
      <c r="E6" s="11" t="str">
        <f t="shared" ca="1" si="0"/>
        <v>21/09/2024</v>
      </c>
      <c r="F6" s="12" t="s">
        <v>18</v>
      </c>
      <c r="G6" s="13" t="str">
        <f>C6&amp;"-"&amp;D6&amp;"-"&amp;B6</f>
        <v>Turno 3-Agenda para residentes - 20  septiembre 2024 10:00:00 a. m.  hasta - 20  septiembre 2024 1:00:00 p. m. -piscinaAdultos-2-Natural-Andres Velez-8552369-7 invitados</v>
      </c>
    </row>
    <row r="7" spans="1:9" x14ac:dyDescent="0.3">
      <c r="A7" s="9">
        <v>4</v>
      </c>
      <c r="B7" s="9"/>
      <c r="C7" s="10"/>
      <c r="D7" s="11"/>
      <c r="E7" s="11"/>
      <c r="F7" s="12"/>
      <c r="G7" s="13"/>
    </row>
    <row r="8" spans="1:9" x14ac:dyDescent="0.3">
      <c r="A8" s="9">
        <v>5</v>
      </c>
      <c r="B8" s="9"/>
      <c r="C8" s="10"/>
      <c r="D8" s="11"/>
      <c r="E8" s="11"/>
      <c r="F8" s="12"/>
      <c r="G8" s="13"/>
    </row>
    <row r="9" spans="1:9" x14ac:dyDescent="0.3">
      <c r="A9" s="9">
        <v>6</v>
      </c>
      <c r="B9" s="9"/>
      <c r="C9" s="10"/>
      <c r="D9" s="11"/>
      <c r="E9" s="11"/>
      <c r="F9" s="12"/>
      <c r="G9" s="13"/>
    </row>
    <row r="10" spans="1:9" x14ac:dyDescent="0.3">
      <c r="A10" s="9">
        <v>7</v>
      </c>
      <c r="B10" s="9"/>
      <c r="C10" s="10"/>
      <c r="D10" s="11"/>
      <c r="E10" s="11"/>
      <c r="F10" s="12"/>
      <c r="G10" s="13"/>
    </row>
  </sheetData>
  <mergeCells count="1">
    <mergeCell ref="A1:C1"/>
  </mergeCells>
  <dataValidations count="1">
    <dataValidation type="list" allowBlank="1" showInputMessage="1" showErrorMessage="1" sqref="F4:F8" xr:uid="{C94558F3-3AAE-4C84-97CD-F6EE65EBB367}">
      <formula1>$I$3:$I$4</formula1>
    </dataValidation>
  </dataValidations>
  <hyperlinks>
    <hyperlink ref="A1" location="'Objetos de dominio'!A1" display="&lt;&lt;&lt;&lt;&lt;&lt; Volver al inicio" xr:uid="{DDEDC367-5BDD-4266-8357-CD930E0CD9D2}"/>
    <hyperlink ref="A1:C1" location="'Objetos de dominio'!A1" display="&lt;&lt;&lt;&lt;&lt;&lt; Volver al inicio" xr:uid="{D7116AC3-8566-43F0-B408-2E2909DA31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A702-FD28-42AA-96CF-A0FF0C0CE614}">
  <dimension ref="A1:I21"/>
  <sheetViews>
    <sheetView workbookViewId="0">
      <selection sqref="A1:C1"/>
    </sheetView>
  </sheetViews>
  <sheetFormatPr baseColWidth="10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23.88671875" bestFit="1" customWidth="1"/>
    <col min="7" max="7" width="130.5546875" bestFit="1" customWidth="1"/>
  </cols>
  <sheetData>
    <row r="1" spans="1:9" x14ac:dyDescent="0.3">
      <c r="A1" s="36" t="s">
        <v>6</v>
      </c>
      <c r="B1" s="36"/>
      <c r="C1" s="36"/>
      <c r="D1" s="5"/>
      <c r="E1" s="5"/>
      <c r="F1" s="5"/>
    </row>
    <row r="2" spans="1:9" x14ac:dyDescent="0.3">
      <c r="A2" s="6" t="s">
        <v>23</v>
      </c>
      <c r="B2" s="6" t="s">
        <v>24</v>
      </c>
      <c r="C2" s="6" t="s">
        <v>25</v>
      </c>
      <c r="D2" s="6" t="s">
        <v>26</v>
      </c>
      <c r="E2" s="6"/>
      <c r="F2" s="6" t="s">
        <v>27</v>
      </c>
      <c r="G2" s="6" t="s">
        <v>28</v>
      </c>
    </row>
    <row r="3" spans="1:9" x14ac:dyDescent="0.3">
      <c r="A3" s="1" t="s">
        <v>13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2</v>
      </c>
      <c r="G3" s="7" t="s">
        <v>17</v>
      </c>
    </row>
    <row r="4" spans="1:9" x14ac:dyDescent="0.3">
      <c r="A4" s="14">
        <v>1</v>
      </c>
      <c r="B4" s="14" t="s">
        <v>33</v>
      </c>
      <c r="C4" s="15">
        <v>0.25</v>
      </c>
      <c r="D4" s="15">
        <v>0.33333333333333331</v>
      </c>
      <c r="E4" s="16" t="s">
        <v>34</v>
      </c>
      <c r="F4" s="17" t="str">
        <f>[1]Turno!F4</f>
        <v>Agenda para residentes turno Diurno - 18  septiembre 2024 6:00:00 a. m.  hasta - 18  septiembre 2024 2:00:00 p. m. -Gimnasio-1-Forest apartamentos</v>
      </c>
      <c r="G4" s="13" t="str">
        <f t="shared" ref="G4:G21" si="0">_xlfn.CONCAT(B4,"-",F4)</f>
        <v>Turno 1-Agenda para residentes turno Diurno - 18  septiembre 2024 6:00:00 a. m.  hasta - 18  septiembre 2024 2:00:00 p. m. -Gimnasio-1-Forest apartamentos</v>
      </c>
      <c r="I4" t="s">
        <v>35</v>
      </c>
    </row>
    <row r="5" spans="1:9" x14ac:dyDescent="0.3">
      <c r="A5" s="14">
        <v>2</v>
      </c>
      <c r="B5" s="14" t="s">
        <v>36</v>
      </c>
      <c r="C5" s="15">
        <v>0.33333333333333331</v>
      </c>
      <c r="D5" s="15">
        <v>0.41666666666666669</v>
      </c>
      <c r="E5" s="16" t="s">
        <v>34</v>
      </c>
      <c r="F5" s="17" t="str">
        <f>[1]Turno!F5</f>
        <v>Agenda para residentes turno Diurno - 18  septiembre 2024 6:00:00 a. m.  hasta - 18  septiembre 2024 2:00:00 p. m. -Gimnasio-1-Forest apartamentos</v>
      </c>
      <c r="G5" s="13" t="str">
        <f t="shared" si="0"/>
        <v>Turno 2-Agenda para residentes turno Diurno - 18  septiembre 2024 6:00:00 a. m.  hasta - 18  septiembre 2024 2:00:00 p. m. -Gimnasio-1-Forest apartamentos</v>
      </c>
      <c r="I5" t="s">
        <v>34</v>
      </c>
    </row>
    <row r="6" spans="1:9" x14ac:dyDescent="0.3">
      <c r="A6" s="14">
        <v>3</v>
      </c>
      <c r="B6" s="14" t="s">
        <v>37</v>
      </c>
      <c r="C6" s="15">
        <v>0.41666666666666669</v>
      </c>
      <c r="D6" s="15">
        <v>0.5</v>
      </c>
      <c r="E6" s="16" t="s">
        <v>34</v>
      </c>
      <c r="F6" s="17" t="str">
        <f>[1]Turno!F6</f>
        <v>Agenda para residentes turno Diurno - 18  septiembre 2024 6:00:00 a. m.  hasta - 18  septiembre 2024 2:00:00 p. m. -Gimnasio-1-Forest apartamentos</v>
      </c>
      <c r="G6" s="13" t="str">
        <f t="shared" si="0"/>
        <v>Turno 3-Agenda para residentes turno Diurno - 18  septiembre 2024 6:00:00 a. m.  hasta - 18  septiembre 2024 2:00:00 p. m. -Gimnasio-1-Forest apartamentos</v>
      </c>
      <c r="I6" t="s">
        <v>38</v>
      </c>
    </row>
    <row r="7" spans="1:9" x14ac:dyDescent="0.3">
      <c r="A7" s="14">
        <v>4</v>
      </c>
      <c r="B7" s="14" t="s">
        <v>39</v>
      </c>
      <c r="C7" s="15">
        <v>0.54166666666666696</v>
      </c>
      <c r="D7" s="15">
        <v>0.58333333333333404</v>
      </c>
      <c r="E7" s="16" t="s">
        <v>34</v>
      </c>
      <c r="F7" s="17" t="str">
        <f>[1]Turno!F7</f>
        <v>Agenda para residentes turno Diurno - 18  septiembre 2024 6:00:00 a. m.  hasta - 18  septiembre 2024 2:00:00 p. m. -Gimnasio-1-Forest apartamentos</v>
      </c>
      <c r="G7" s="13" t="str">
        <f t="shared" si="0"/>
        <v>Turno 4-Agenda para residentes turno Diurno - 18  septiembre 2024 6:00:00 a. m.  hasta - 18  septiembre 2024 2:00:00 p. m. -Gimnasio-1-Forest apartamentos</v>
      </c>
    </row>
    <row r="8" spans="1:9" x14ac:dyDescent="0.3">
      <c r="A8" s="18">
        <v>5</v>
      </c>
      <c r="B8" s="18" t="s">
        <v>33</v>
      </c>
      <c r="C8" s="19">
        <v>0.625</v>
      </c>
      <c r="D8" s="19">
        <v>0.70833333333333337</v>
      </c>
      <c r="E8" s="20" t="s">
        <v>34</v>
      </c>
      <c r="F8" s="21" t="str">
        <f>[1]Turno!F8</f>
        <v>Agenda para residentes turno Nocturno - 18  septiembre 2024 3:00:00 p. m.  hasta - 18  septiembre 2024 9:00:00 p. m. -Gimnasio-1-Forest apartamentos</v>
      </c>
      <c r="G8" s="13" t="str">
        <f t="shared" si="0"/>
        <v>Turno 1-Agenda para residentes turno Nocturno - 18  septiembre 2024 3:00:00 p. m.  hasta - 18  septiembre 2024 9:00:00 p. m. -Gimnasio-1-Forest apartamentos</v>
      </c>
    </row>
    <row r="9" spans="1:9" x14ac:dyDescent="0.3">
      <c r="A9" s="18">
        <v>6</v>
      </c>
      <c r="B9" s="18" t="s">
        <v>36</v>
      </c>
      <c r="C9" s="19">
        <v>0.70833333333333337</v>
      </c>
      <c r="D9" s="19">
        <v>0.79166666666666663</v>
      </c>
      <c r="E9" s="20" t="s">
        <v>34</v>
      </c>
      <c r="F9" s="21" t="str">
        <f>[1]Turno!F9</f>
        <v>Agenda para residentes turno Nocturno - 18  septiembre 2024 3:00:00 p. m.  hasta - 18  septiembre 2024 9:00:00 p. m. -Gimnasio-1-Forest apartamentos</v>
      </c>
      <c r="G9" s="13" t="str">
        <f t="shared" si="0"/>
        <v>Turno 2-Agenda para residentes turno Nocturno - 18  septiembre 2024 3:00:00 p. m.  hasta - 18  septiembre 2024 9:00:00 p. m. -Gimnasio-1-Forest apartamentos</v>
      </c>
    </row>
    <row r="10" spans="1:9" x14ac:dyDescent="0.3">
      <c r="A10" s="18">
        <v>7</v>
      </c>
      <c r="B10" s="18" t="s">
        <v>37</v>
      </c>
      <c r="C10" s="19">
        <v>0.79166666666666663</v>
      </c>
      <c r="D10" s="19">
        <v>0.875</v>
      </c>
      <c r="E10" s="20" t="s">
        <v>34</v>
      </c>
      <c r="F10" s="21" t="str">
        <f>[1]Turno!F10</f>
        <v>Agenda para residentes turno Nocturno - 18  septiembre 2024 3:00:00 p. m.  hasta - 18  septiembre 2024 9:00:00 p. m. -Gimnasio-1-Forest apartamentos</v>
      </c>
      <c r="G10" s="13" t="str">
        <f t="shared" si="0"/>
        <v>Turno 3-Agenda para residentes turno Nocturno - 18  septiembre 2024 3:00:00 p. m.  hasta - 18  septiembre 2024 9:00:00 p. m. -Gimnasio-1-Forest apartamentos</v>
      </c>
    </row>
    <row r="11" spans="1:9" x14ac:dyDescent="0.3">
      <c r="A11" s="22">
        <v>8</v>
      </c>
      <c r="B11" s="22" t="s">
        <v>33</v>
      </c>
      <c r="C11" s="23">
        <v>0.91666666666666663</v>
      </c>
      <c r="D11" s="23">
        <v>0.95833333333333337</v>
      </c>
      <c r="E11" s="24" t="s">
        <v>34</v>
      </c>
      <c r="F11" s="25" t="str">
        <f>[1]Turno!F11</f>
        <v>Agenda para residentes - 20  septiembre 2024 10:00:00 a. m.  hasta - 20  septiembre 2024 1:00:00 p. m. -piscinaAdultos-2-Natural</v>
      </c>
      <c r="G11" s="13" t="str">
        <f t="shared" si="0"/>
        <v>Turno 1-Agenda para residentes - 20  septiembre 2024 10:00:00 a. m.  hasta - 20  septiembre 2024 1:00:00 p. m. -piscinaAdultos-2-Natural</v>
      </c>
    </row>
    <row r="12" spans="1:9" x14ac:dyDescent="0.3">
      <c r="A12" s="22">
        <v>9</v>
      </c>
      <c r="B12" s="22" t="s">
        <v>36</v>
      </c>
      <c r="C12" s="23">
        <v>0.45833333333333331</v>
      </c>
      <c r="D12" s="23">
        <v>0.5</v>
      </c>
      <c r="E12" s="24" t="s">
        <v>34</v>
      </c>
      <c r="F12" s="25" t="str">
        <f>[1]Turno!F12</f>
        <v>Agenda para residentes - 20  septiembre 2024 10:00:00 a. m.  hasta - 20  septiembre 2024 1:00:00 p. m. -piscinaAdultos-2-Natural</v>
      </c>
      <c r="G12" s="13" t="str">
        <f t="shared" si="0"/>
        <v>Turno 2-Agenda para residentes - 20  septiembre 2024 10:00:00 a. m.  hasta - 20  septiembre 2024 1:00:00 p. m. -piscinaAdultos-2-Natural</v>
      </c>
    </row>
    <row r="13" spans="1:9" x14ac:dyDescent="0.3">
      <c r="A13" s="22">
        <v>10</v>
      </c>
      <c r="B13" s="22" t="s">
        <v>37</v>
      </c>
      <c r="C13" s="23">
        <v>0.5</v>
      </c>
      <c r="D13" s="23">
        <v>0.54166666666666663</v>
      </c>
      <c r="E13" s="24" t="s">
        <v>34</v>
      </c>
      <c r="F13" s="25" t="str">
        <f>[1]Turno!F13</f>
        <v>Agenda para residentes - 20  septiembre 2024 10:00:00 a. m.  hasta - 20  septiembre 2024 1:00:00 p. m. -piscinaAdultos-2-Natural</v>
      </c>
      <c r="G13" s="13" t="str">
        <f t="shared" si="0"/>
        <v>Turno 3-Agenda para residentes - 20  septiembre 2024 10:00:00 a. m.  hasta - 20  septiembre 2024 1:00:00 p. m. -piscinaAdultos-2-Natural</v>
      </c>
    </row>
    <row r="14" spans="1:9" x14ac:dyDescent="0.3">
      <c r="A14" s="26">
        <v>11</v>
      </c>
      <c r="B14" s="26" t="s">
        <v>33</v>
      </c>
      <c r="C14" s="27">
        <v>0.33333333333333331</v>
      </c>
      <c r="D14" s="27">
        <v>0.375</v>
      </c>
      <c r="E14" s="28" t="s">
        <v>38</v>
      </c>
      <c r="F14" s="29" t="str">
        <f>[1]Turno!F14</f>
        <v>Agenda para dias de mantenimiento - 18  septiembre 2024 8:00:00 a. m.  hasta - 18  septiembre 2024 12:00:00 p. m. -Piscina-1-Forest apartamentos</v>
      </c>
      <c r="G14" s="13" t="str">
        <f t="shared" si="0"/>
        <v>Turno 1-Agenda para dias de mantenimiento - 18  septiembre 2024 8:00:00 a. m.  hasta - 18  septiembre 2024 12:00:00 p. m. -Piscina-1-Forest apartamentos</v>
      </c>
    </row>
    <row r="15" spans="1:9" x14ac:dyDescent="0.3">
      <c r="A15" s="26">
        <v>12</v>
      </c>
      <c r="B15" s="26" t="s">
        <v>36</v>
      </c>
      <c r="C15" s="27">
        <v>0.375</v>
      </c>
      <c r="D15" s="27">
        <v>0.41666666666666702</v>
      </c>
      <c r="E15" s="28" t="s">
        <v>38</v>
      </c>
      <c r="F15" s="29" t="str">
        <f>[1]Turno!F15</f>
        <v>Agenda para dias de mantenimiento - 18  septiembre 2024 8:00:00 a. m.  hasta - 18  septiembre 2024 12:00:00 p. m. -Piscina-1-Forest apartamentos</v>
      </c>
      <c r="G15" s="13" t="str">
        <f t="shared" si="0"/>
        <v>Turno 2-Agenda para dias de mantenimiento - 18  septiembre 2024 8:00:00 a. m.  hasta - 18  septiembre 2024 12:00:00 p. m. -Piscina-1-Forest apartamentos</v>
      </c>
    </row>
    <row r="16" spans="1:9" x14ac:dyDescent="0.3">
      <c r="A16" s="26">
        <v>13</v>
      </c>
      <c r="B16" s="26" t="s">
        <v>37</v>
      </c>
      <c r="C16" s="27">
        <v>0.41666666666666702</v>
      </c>
      <c r="D16" s="27">
        <v>0.45833333333333398</v>
      </c>
      <c r="E16" s="28" t="s">
        <v>38</v>
      </c>
      <c r="F16" s="29" t="str">
        <f>[1]Turno!F16</f>
        <v>Agenda para dias de mantenimiento - 18  septiembre 2024 8:00:00 a. m.  hasta - 18  septiembre 2024 12:00:00 p. m. -Piscina-1-Forest apartamentos</v>
      </c>
      <c r="G16" s="13" t="str">
        <f>_xlfn.CONCAT(B16,"-",F16)</f>
        <v>Turno 3-Agenda para dias de mantenimiento - 18  septiembre 2024 8:00:00 a. m.  hasta - 18  septiembre 2024 12:00:00 p. m. -Piscina-1-Forest apartamentos</v>
      </c>
    </row>
    <row r="17" spans="1:7" x14ac:dyDescent="0.3">
      <c r="A17" s="26">
        <v>14</v>
      </c>
      <c r="B17" s="26" t="s">
        <v>39</v>
      </c>
      <c r="C17" s="27">
        <v>0.45833333333333398</v>
      </c>
      <c r="D17" s="27">
        <v>0.500000000000001</v>
      </c>
      <c r="E17" s="28" t="s">
        <v>38</v>
      </c>
      <c r="F17" s="29" t="str">
        <f>[1]Turno!F17</f>
        <v>Agenda para dias de mantenimiento - 18  septiembre 2024 8:00:00 a. m.  hasta - 18  septiembre 2024 12:00:00 p. m. -Piscina-1-Forest apartamentos</v>
      </c>
      <c r="G17" s="13" t="str">
        <f t="shared" si="0"/>
        <v>Turno 4-Agenda para dias de mantenimiento - 18  septiembre 2024 8:00:00 a. m.  hasta - 18  septiembre 2024 12:00:00 p. m. -Piscina-1-Forest apartamentos</v>
      </c>
    </row>
    <row r="18" spans="1:7" x14ac:dyDescent="0.3">
      <c r="A18" s="9">
        <v>15</v>
      </c>
      <c r="B18" s="9"/>
      <c r="C18" s="30"/>
      <c r="D18" s="30"/>
      <c r="E18" s="31"/>
      <c r="F18" s="4"/>
      <c r="G18" s="13" t="str">
        <f t="shared" si="0"/>
        <v>-</v>
      </c>
    </row>
    <row r="19" spans="1:7" x14ac:dyDescent="0.3">
      <c r="A19" s="9">
        <v>16</v>
      </c>
      <c r="B19" s="9"/>
      <c r="C19" s="30"/>
      <c r="D19" s="30"/>
      <c r="E19" s="31"/>
      <c r="F19" s="4"/>
      <c r="G19" s="13" t="str">
        <f t="shared" si="0"/>
        <v>-</v>
      </c>
    </row>
    <row r="20" spans="1:7" x14ac:dyDescent="0.3">
      <c r="A20" s="9">
        <v>17</v>
      </c>
      <c r="B20" s="9"/>
      <c r="C20" s="30"/>
      <c r="D20" s="30"/>
      <c r="E20" s="31"/>
      <c r="F20" s="4"/>
      <c r="G20" s="13" t="str">
        <f t="shared" si="0"/>
        <v>-</v>
      </c>
    </row>
    <row r="21" spans="1:7" x14ac:dyDescent="0.3">
      <c r="A21" s="9">
        <v>18</v>
      </c>
      <c r="B21" s="9"/>
      <c r="C21" s="30"/>
      <c r="D21" s="30"/>
      <c r="E21" s="31"/>
      <c r="F21" s="4"/>
      <c r="G21" s="13" t="str">
        <f t="shared" si="0"/>
        <v>-</v>
      </c>
    </row>
  </sheetData>
  <mergeCells count="1">
    <mergeCell ref="A1:C1"/>
  </mergeCells>
  <dataValidations count="1">
    <dataValidation type="list" allowBlank="1" showInputMessage="1" showErrorMessage="1" sqref="E4:E21" xr:uid="{4E14E96E-875F-4B7F-84D9-FF690140800F}">
      <formula1>$I$5:$I$6</formula1>
    </dataValidation>
  </dataValidations>
  <hyperlinks>
    <hyperlink ref="A1" location="'Objetos de dominio'!A1" display="&lt;&lt;&lt;&lt;&lt;&lt; Volver al inicio" xr:uid="{81F0C5EA-B874-4444-83B9-1A851C1004F6}"/>
    <hyperlink ref="A1:C1" location="'Objetos de dominio'!A1" display="&lt;&lt;&lt;&lt;&lt;&lt; Volver al inicio" xr:uid="{24E2579D-370F-4BC8-8839-76C7797F70D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7DE-6D7F-46D5-A5A6-9AD6DF906ACB}">
  <dimension ref="A1:K24"/>
  <sheetViews>
    <sheetView workbookViewId="0">
      <selection sqref="A1:D1"/>
    </sheetView>
  </sheetViews>
  <sheetFormatPr baseColWidth="10" defaultRowHeight="14.4" x14ac:dyDescent="0.3"/>
  <cols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25.5546875" customWidth="1"/>
  </cols>
  <sheetData>
    <row r="1" spans="1:11" x14ac:dyDescent="0.3">
      <c r="A1" s="36" t="s">
        <v>6</v>
      </c>
      <c r="B1" s="36"/>
      <c r="C1" s="36"/>
      <c r="D1" s="36"/>
      <c r="E1" s="5"/>
      <c r="F1" s="5"/>
      <c r="G1" s="5"/>
      <c r="H1" s="5"/>
      <c r="I1" s="5"/>
      <c r="J1" s="5"/>
    </row>
    <row r="2" spans="1:11" x14ac:dyDescent="0.3">
      <c r="A2" s="6" t="s">
        <v>40</v>
      </c>
      <c r="B2" s="6" t="s">
        <v>41</v>
      </c>
      <c r="C2" s="6" t="s">
        <v>42</v>
      </c>
      <c r="D2" s="6"/>
      <c r="E2" s="6" t="s">
        <v>43</v>
      </c>
      <c r="F2" s="6" t="s">
        <v>44</v>
      </c>
      <c r="G2" s="6" t="s">
        <v>45</v>
      </c>
      <c r="H2" s="6" t="s">
        <v>46</v>
      </c>
      <c r="I2" s="6"/>
      <c r="J2" s="6" t="s">
        <v>47</v>
      </c>
      <c r="K2" s="6" t="s">
        <v>48</v>
      </c>
    </row>
    <row r="3" spans="1:11" x14ac:dyDescent="0.3">
      <c r="A3" s="1" t="s">
        <v>13</v>
      </c>
      <c r="B3" s="1" t="s">
        <v>0</v>
      </c>
      <c r="C3" s="1" t="s">
        <v>49</v>
      </c>
      <c r="D3" s="1" t="s">
        <v>50</v>
      </c>
      <c r="E3" s="1" t="s">
        <v>51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7" t="s">
        <v>17</v>
      </c>
    </row>
    <row r="4" spans="1:11" x14ac:dyDescent="0.3">
      <c r="A4" s="9">
        <v>1</v>
      </c>
      <c r="B4" s="9" t="s">
        <v>57</v>
      </c>
      <c r="C4" s="30" t="s">
        <v>58</v>
      </c>
      <c r="D4" s="30" t="s">
        <v>59</v>
      </c>
      <c r="E4" s="32">
        <v>74564891</v>
      </c>
      <c r="F4" s="33">
        <v>36689</v>
      </c>
      <c r="G4" s="32">
        <v>3053456459</v>
      </c>
      <c r="H4" s="34" t="s">
        <v>60</v>
      </c>
      <c r="I4" s="32">
        <v>789654</v>
      </c>
      <c r="J4" s="32" t="str">
        <f>[2]Residente!J4</f>
        <v>Apartamento '102' de Torre1 de 1-Forest apartamentos</v>
      </c>
      <c r="K4" s="35" t="str">
        <f>_xlfn.CONCAT(B4," ",C4,"-",E4)</f>
        <v>Jose Zuluf-74564891</v>
      </c>
    </row>
    <row r="5" spans="1:11" x14ac:dyDescent="0.3">
      <c r="A5" s="9">
        <v>2</v>
      </c>
      <c r="B5" s="9" t="s">
        <v>61</v>
      </c>
      <c r="C5" s="30" t="s">
        <v>62</v>
      </c>
      <c r="D5" s="30" t="s">
        <v>59</v>
      </c>
      <c r="E5" s="32">
        <v>16513516</v>
      </c>
      <c r="F5" s="33">
        <v>38315</v>
      </c>
      <c r="G5" s="32">
        <v>3015124578</v>
      </c>
      <c r="H5" s="34" t="s">
        <v>63</v>
      </c>
      <c r="I5" s="32">
        <v>523698</v>
      </c>
      <c r="J5" s="32" t="str">
        <f>[2]Residente!J5</f>
        <v>Casa '10' de Bloque1 de 1-Forest apartamentos</v>
      </c>
      <c r="K5" s="35" t="str">
        <f t="shared" ref="K5:K10" si="0">_xlfn.CONCAT(B5," ",C5,"-",E5)</f>
        <v>Juan Aristisabal-16513516</v>
      </c>
    </row>
    <row r="6" spans="1:11" x14ac:dyDescent="0.3">
      <c r="A6" s="9">
        <v>3</v>
      </c>
      <c r="B6" s="9" t="s">
        <v>64</v>
      </c>
      <c r="C6" s="30" t="s">
        <v>65</v>
      </c>
      <c r="D6" s="30" t="s">
        <v>59</v>
      </c>
      <c r="E6" s="32">
        <v>8552369</v>
      </c>
      <c r="F6" s="33">
        <v>35494</v>
      </c>
      <c r="G6" s="32">
        <v>3057477830</v>
      </c>
      <c r="H6" s="34" t="s">
        <v>66</v>
      </c>
      <c r="I6" s="32">
        <v>852339</v>
      </c>
      <c r="J6" s="30" t="str">
        <f>[2]Residente!J6</f>
        <v>Casa '11' de Bloque2 de 2-Natural</v>
      </c>
      <c r="K6" s="35" t="str">
        <f t="shared" si="0"/>
        <v>Andres Velez-8552369</v>
      </c>
    </row>
    <row r="7" spans="1:11" x14ac:dyDescent="0.3">
      <c r="A7" s="9">
        <v>4</v>
      </c>
      <c r="B7" s="9"/>
      <c r="C7" s="30"/>
      <c r="D7" s="30"/>
      <c r="E7" s="32"/>
      <c r="F7" s="33"/>
      <c r="G7" s="32"/>
      <c r="H7" s="34"/>
      <c r="I7" s="32"/>
      <c r="J7" s="30"/>
      <c r="K7" s="35" t="str">
        <f t="shared" si="0"/>
        <v xml:space="preserve"> -</v>
      </c>
    </row>
    <row r="8" spans="1:11" x14ac:dyDescent="0.3">
      <c r="A8" s="9">
        <v>5</v>
      </c>
      <c r="B8" s="9"/>
      <c r="C8" s="30"/>
      <c r="D8" s="30"/>
      <c r="E8" s="32"/>
      <c r="F8" s="33"/>
      <c r="G8" s="32"/>
      <c r="H8" s="34"/>
      <c r="I8" s="32"/>
      <c r="J8" s="30"/>
      <c r="K8" s="35" t="str">
        <f t="shared" si="0"/>
        <v xml:space="preserve"> -</v>
      </c>
    </row>
    <row r="9" spans="1:11" x14ac:dyDescent="0.3">
      <c r="A9" s="9">
        <v>6</v>
      </c>
      <c r="B9" s="9"/>
      <c r="C9" s="30"/>
      <c r="D9" s="30"/>
      <c r="E9" s="32"/>
      <c r="F9" s="33"/>
      <c r="G9" s="32"/>
      <c r="H9" s="34"/>
      <c r="I9" s="34"/>
      <c r="J9" s="30"/>
      <c r="K9" s="35" t="str">
        <f t="shared" si="0"/>
        <v xml:space="preserve"> -</v>
      </c>
    </row>
    <row r="10" spans="1:11" x14ac:dyDescent="0.3">
      <c r="A10" s="9">
        <v>7</v>
      </c>
      <c r="B10" s="9"/>
      <c r="C10" s="30"/>
      <c r="D10" s="30"/>
      <c r="E10" s="32"/>
      <c r="F10" s="33"/>
      <c r="G10" s="32"/>
      <c r="H10" s="34"/>
      <c r="I10" s="34"/>
      <c r="J10" s="30"/>
      <c r="K10" s="35" t="str">
        <f t="shared" si="0"/>
        <v xml:space="preserve"> -</v>
      </c>
    </row>
    <row r="21" spans="1:1" x14ac:dyDescent="0.3">
      <c r="A21" t="s">
        <v>59</v>
      </c>
    </row>
    <row r="22" spans="1:1" x14ac:dyDescent="0.3">
      <c r="A22" t="s">
        <v>67</v>
      </c>
    </row>
    <row r="23" spans="1:1" x14ac:dyDescent="0.3">
      <c r="A23" t="s">
        <v>68</v>
      </c>
    </row>
    <row r="24" spans="1:1" x14ac:dyDescent="0.3">
      <c r="A24" t="s">
        <v>69</v>
      </c>
    </row>
  </sheetData>
  <mergeCells count="1">
    <mergeCell ref="A1:D1"/>
  </mergeCells>
  <dataValidations count="1">
    <dataValidation type="list" allowBlank="1" showInputMessage="1" showErrorMessage="1" sqref="D4:D10" xr:uid="{16ACC3A6-334C-4E3D-969A-081FA5ED4DC0}">
      <formula1>$A$21:$A$24</formula1>
    </dataValidation>
  </dataValidations>
  <hyperlinks>
    <hyperlink ref="A1" location="'Objetos de dominio'!A1" display="&lt;&lt;&lt;&lt;&lt;&lt; Volver al inicio" xr:uid="{88AA08F3-FACC-48AA-A27E-09A67F98A48B}"/>
    <hyperlink ref="H4" r:id="rId1" xr:uid="{13F5C678-FFCE-4064-B415-9483F58B90E2}"/>
    <hyperlink ref="H5" r:id="rId2" xr:uid="{6A223CCD-236C-41EB-86F4-0832CD864461}"/>
    <hyperlink ref="H6" r:id="rId3" xr:uid="{B15AC9F9-A67D-4EBA-82E8-3BEBB22AD9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Reserva</vt:lpstr>
      <vt:lpstr>Turno</vt:lpstr>
      <vt:lpstr>Residente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2024-09-22T03:10:13Z</dcterms:created>
  <dcterms:modified xsi:type="dcterms:W3CDTF">2024-09-22T03:53:58Z</dcterms:modified>
</cp:coreProperties>
</file>