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z\Documents\Universidad IngeSistemas\Diseño Orientado a Objetos(DOO)\VictusProyect\victus-doc\Doo-Doc\Nueva Version Victus\MuestreoDatos\"/>
    </mc:Choice>
  </mc:AlternateContent>
  <xr:revisionPtr revIDLastSave="0" documentId="13_ncr:1_{41B1C2F7-D9E7-4E23-B267-592BD9E5B16D}" xr6:coauthVersionLast="47" xr6:coauthVersionMax="47" xr10:uidLastSave="{00000000-0000-0000-0000-000000000000}"/>
  <bookViews>
    <workbookView xWindow="-108" yWindow="-108" windowWidth="23256" windowHeight="12456" firstSheet="1" activeTab="1" xr2:uid="{A03FCC9F-8ADB-4317-A3D3-F6E5CE84BC70}"/>
  </bookViews>
  <sheets>
    <sheet name="Objetos de dominio" sheetId="1" r:id="rId1"/>
    <sheet name="Residente" sheetId="2" r:id="rId2"/>
    <sheet name="Inmueble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J6" i="2"/>
  <c r="K6" i="2" s="1"/>
  <c r="J5" i="2"/>
  <c r="K5" i="2" s="1"/>
  <c r="J4" i="2"/>
  <c r="K4" i="2" s="1"/>
  <c r="D13" i="3" l="1"/>
  <c r="E13" i="3" s="1"/>
  <c r="J13" i="2" s="1"/>
  <c r="K13" i="2" s="1"/>
  <c r="D12" i="3"/>
  <c r="E12" i="3" s="1"/>
  <c r="J12" i="2" s="1"/>
  <c r="K12" i="2" s="1"/>
  <c r="D11" i="3"/>
  <c r="E11" i="3" s="1"/>
  <c r="J11" i="2" s="1"/>
  <c r="K11" i="2" s="1"/>
  <c r="D10" i="3"/>
  <c r="E10" i="3" s="1"/>
  <c r="J10" i="2" s="1"/>
  <c r="K10" i="2" s="1"/>
  <c r="D9" i="3"/>
  <c r="E9" i="3" s="1"/>
  <c r="J9" i="2" s="1"/>
  <c r="K9" i="2" s="1"/>
  <c r="E8" i="3"/>
  <c r="J8" i="2" s="1"/>
  <c r="K8" i="2" s="1"/>
  <c r="D7" i="3"/>
  <c r="E7" i="3" s="1"/>
  <c r="J7" i="2" s="1"/>
  <c r="K7" i="2" s="1"/>
  <c r="D6" i="3"/>
  <c r="E6" i="3" s="1"/>
  <c r="D5" i="3"/>
  <c r="E5" i="3" s="1"/>
  <c r="D4" i="3"/>
  <c r="E4" i="3" s="1"/>
</calcChain>
</file>

<file path=xl/sharedStrings.xml><?xml version="1.0" encoding="utf-8"?>
<sst xmlns="http://schemas.openxmlformats.org/spreadsheetml/2006/main" count="100" uniqueCount="84">
  <si>
    <t>Nombre</t>
  </si>
  <si>
    <t>Descripción</t>
  </si>
  <si>
    <t>Residente</t>
  </si>
  <si>
    <t>&lt;&lt;&lt;&lt;&lt;&lt; Volver al inicio</t>
  </si>
  <si>
    <t>Es un dato que hace que cada residente sea único.</t>
  </si>
  <si>
    <t>Es un dato que representa el nombre del residente.</t>
  </si>
  <si>
    <t>Es un dato que representa el apellido de un residente</t>
  </si>
  <si>
    <t>Es un dato que representa la fecha de nacimiento que tiene un residente.</t>
  </si>
  <si>
    <t>Este dato representa el número de contacto de un residente.</t>
  </si>
  <si>
    <t>Este dato representa el correo electrónico de un residente</t>
  </si>
  <si>
    <t>No puede haber mas de un residente con la misma cédula</t>
  </si>
  <si>
    <t>Identificador</t>
  </si>
  <si>
    <t>contraseña</t>
  </si>
  <si>
    <t xml:space="preserve"> inmueble</t>
  </si>
  <si>
    <t>Combinación única</t>
  </si>
  <si>
    <t>Jose</t>
  </si>
  <si>
    <t>Zuluf</t>
  </si>
  <si>
    <t>Cédula de Ciudadanía</t>
  </si>
  <si>
    <t>example@example.com</t>
  </si>
  <si>
    <t>Juan</t>
  </si>
  <si>
    <t>Aristisabal</t>
  </si>
  <si>
    <t xml:space="preserve">ejemplo@jueves.com </t>
  </si>
  <si>
    <t>Andres</t>
  </si>
  <si>
    <t>Velez</t>
  </si>
  <si>
    <t>andresjobpk@gmail.com</t>
  </si>
  <si>
    <t>Tarjeta de Identidad</t>
  </si>
  <si>
    <t>Es un dato que hace que cada zona común sea única.</t>
  </si>
  <si>
    <t>Es un dato que representa al nombre de una zona comun.</t>
  </si>
  <si>
    <t>Es te atributo hace referencia a la imagen que va a acompañar a la zona común para mayor facilidad a la hora de identificarlo.</t>
  </si>
  <si>
    <t>Es un dato que representa el conjunto residencial al cual pertenece la zona común.</t>
  </si>
  <si>
    <t>No es posible tener más de una zona común con el mismo nombre para un mismo conjunto residencial.</t>
  </si>
  <si>
    <t>tipoInmueble</t>
  </si>
  <si>
    <t>numero de vivienda</t>
  </si>
  <si>
    <t>ZonaInmueble</t>
  </si>
  <si>
    <t>Combinación única 1</t>
  </si>
  <si>
    <t>Apartamento</t>
  </si>
  <si>
    <t>Casa</t>
  </si>
  <si>
    <t>Inmueble</t>
  </si>
  <si>
    <t>Corresponde a los inmuebles donde viven los residentes como apartamentos, casas Etc.</t>
  </si>
  <si>
    <t>Corresponde a la persona que puede realizar una reserva para una zona común.</t>
  </si>
  <si>
    <t>Alejandro</t>
  </si>
  <si>
    <t>Pérez</t>
  </si>
  <si>
    <t>alejandro.perez90@mail.com</t>
  </si>
  <si>
    <t>AlejPz90*</t>
  </si>
  <si>
    <t>María</t>
  </si>
  <si>
    <t>Gómez</t>
  </si>
  <si>
    <t>maria.gomez85@mail.com</t>
  </si>
  <si>
    <t>MgoMez85!</t>
  </si>
  <si>
    <t>Rodríguez</t>
  </si>
  <si>
    <t>juan.rodriguez95@mail.com</t>
  </si>
  <si>
    <t>JuanRod95#</t>
  </si>
  <si>
    <t>Camila</t>
  </si>
  <si>
    <t>Torres</t>
  </si>
  <si>
    <t>camila.torres00@mail.com</t>
  </si>
  <si>
    <t>Ctorres2000@</t>
  </si>
  <si>
    <t>Andrés</t>
  </si>
  <si>
    <t>García</t>
  </si>
  <si>
    <t>andres.garcia92@mail.com</t>
  </si>
  <si>
    <t>Agarcia92+</t>
  </si>
  <si>
    <t>Laura</t>
  </si>
  <si>
    <t>Martínez</t>
  </si>
  <si>
    <t>laura.martinez93@mail.com</t>
  </si>
  <si>
    <t>LauraMart93^</t>
  </si>
  <si>
    <t>Felipe</t>
  </si>
  <si>
    <t>Ramírez</t>
  </si>
  <si>
    <t>felipe.ramirez88@mail.com</t>
  </si>
  <si>
    <t>FelipeRam88$</t>
  </si>
  <si>
    <t>asdgf789654</t>
  </si>
  <si>
    <t>nhf523698</t>
  </si>
  <si>
    <t>vfdf852339</t>
  </si>
  <si>
    <t>Registro civil</t>
  </si>
  <si>
    <t>Cédula de extranjería</t>
  </si>
  <si>
    <t>Pasaporte</t>
  </si>
  <si>
    <t>este dato representa en forma textual que tipo de documento tiene el residente como TI, CC, RC, PASS</t>
  </si>
  <si>
    <t>Es un dato que representa el numero único del documento de un residente.</t>
  </si>
  <si>
    <t>este dato representa la contraseña con la que ingresa el residente</t>
  </si>
  <si>
    <t>Este dato representa el inmueble al cual pertenece el residente.</t>
  </si>
  <si>
    <t>nombre</t>
  </si>
  <si>
    <t>apellido</t>
  </si>
  <si>
    <t>tipoDeDocumento</t>
  </si>
  <si>
    <t>numeroDeDocumento</t>
  </si>
  <si>
    <t>fechaDeNacimiento</t>
  </si>
  <si>
    <t>numeroDeContacto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</si>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</sst>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color rgb="FF4EA72E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BE2D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/>
    <xf numFmtId="0" fontId="1" fillId="0" borderId="1" xfId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1" fillId="2" borderId="0" xfId="1" applyFill="1"/>
    <xf numFmtId="0" fontId="4" fillId="0" borderId="0" xfId="0" applyFont="1"/>
    <xf numFmtId="0" fontId="2" fillId="3" borderId="1" xfId="0" applyFont="1" applyFill="1" applyBorder="1"/>
    <xf numFmtId="0" fontId="3" fillId="0" borderId="1" xfId="0" applyFont="1" applyBorder="1"/>
    <xf numFmtId="164" fontId="3" fillId="0" borderId="1" xfId="0" applyNumberFormat="1" applyFont="1" applyBorder="1"/>
    <xf numFmtId="1" fontId="3" fillId="0" borderId="1" xfId="0" applyNumberFormat="1" applyFont="1" applyBorder="1"/>
    <xf numFmtId="14" fontId="3" fillId="0" borderId="1" xfId="0" applyNumberFormat="1" applyFont="1" applyBorder="1"/>
    <xf numFmtId="164" fontId="1" fillId="0" borderId="1" xfId="1" applyNumberFormat="1" applyBorder="1"/>
    <xf numFmtId="1" fontId="0" fillId="3" borderId="1" xfId="0" applyNumberFormat="1" applyFill="1" applyBorder="1"/>
    <xf numFmtId="0" fontId="2" fillId="4" borderId="1" xfId="0" applyFont="1" applyFill="1" applyBorder="1"/>
    <xf numFmtId="0" fontId="3" fillId="4" borderId="1" xfId="0" applyFont="1" applyFill="1" applyBorder="1"/>
    <xf numFmtId="14" fontId="0" fillId="0" borderId="1" xfId="0" applyNumberFormat="1" applyBorder="1"/>
    <xf numFmtId="1" fontId="1" fillId="0" borderId="1" xfId="1" applyNumberFormat="1" applyBorder="1"/>
    <xf numFmtId="0" fontId="1" fillId="2" borderId="0" xfId="1" applyFill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sez\Documents\Universidad%20IngeSistemas\Dise&#241;o%20Orientado%20a%20Objetos(DOO)\VictusProyect\victus-doc\Doo-Doc\Nueva%20Version%20Victus\MuestreoDatos\Muestreo%20de%20datos%20victus%20residencias%20nuevo%20.xlsx" TargetMode="External"/><Relationship Id="rId1" Type="http://schemas.openxmlformats.org/officeDocument/2006/relationships/externalLinkPath" Target="Muestreo%20de%20datos%20victus%20residencias%20nuevo%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sez\Documents\Universidad%20IngeSistemas\Dise&#241;o%20Orientado%20a%20Objetos(DOO)\VictusProyect\victus-doc\Doo-Doc\Nueva%20Version%20Victus\MuestreoDatos\ConjuntosResidenciales%20Muestro%20Datos.xlsx" TargetMode="External"/><Relationship Id="rId1" Type="http://schemas.openxmlformats.org/officeDocument/2006/relationships/externalLinkPath" Target="ConjuntosResidenciales%20Muestro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bjetos de dominio"/>
      <sheetName val="Administrador"/>
      <sheetName val="ConjuntoResidencial"/>
      <sheetName val="Zonainmueble"/>
      <sheetName val="ZonaComun"/>
      <sheetName val="Agenda"/>
      <sheetName val="Turn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bjetos de dominio"/>
      <sheetName val="Administrador"/>
      <sheetName val="ConjuntoResidencial"/>
      <sheetName val="Zonainmueble"/>
      <sheetName val="Inmueble"/>
      <sheetName val="ZonaComun"/>
    </sheetNames>
    <sheetDataSet>
      <sheetData sheetId="0" refreshError="1"/>
      <sheetData sheetId="1" refreshError="1"/>
      <sheetData sheetId="2" refreshError="1"/>
      <sheetData sheetId="3">
        <row r="4">
          <cell r="E4" t="str">
            <v>Torre1 de 1-Forest apartamentos</v>
          </cell>
        </row>
        <row r="5">
          <cell r="E5" t="str">
            <v>Bloque1 de 1-Forest apartamentos</v>
          </cell>
        </row>
        <row r="6">
          <cell r="E6" t="str">
            <v>Torre2 de 1-Forest apartamentos</v>
          </cell>
        </row>
        <row r="7">
          <cell r="E7" t="str">
            <v>Bloque2 de 2-Natural</v>
          </cell>
        </row>
        <row r="9">
          <cell r="E9" t="str">
            <v>Bloque2 de 3-Riogrande</v>
          </cell>
        </row>
        <row r="10">
          <cell r="E10" t="str">
            <v>Bloque5 de 5-Ventus</v>
          </cell>
        </row>
        <row r="11">
          <cell r="E11" t="str">
            <v>Torre7 de 4-Bolivar</v>
          </cell>
        </row>
        <row r="12">
          <cell r="E12" t="str">
            <v>Bloque3 de 3-Riogrande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sjobpk@gmail.com" TargetMode="External"/><Relationship Id="rId2" Type="http://schemas.openxmlformats.org/officeDocument/2006/relationships/hyperlink" Target="mailto:ejemplo@jueves.com" TargetMode="External"/><Relationship Id="rId1" Type="http://schemas.openxmlformats.org/officeDocument/2006/relationships/hyperlink" Target="mailto:example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E1381-9DD8-476B-8044-3E079F79E259}">
  <dimension ref="A1:B3"/>
  <sheetViews>
    <sheetView workbookViewId="0">
      <selection activeCell="A3" sqref="A3"/>
    </sheetView>
  </sheetViews>
  <sheetFormatPr baseColWidth="10" defaultColWidth="11.5546875" defaultRowHeight="14.4" x14ac:dyDescent="0.3"/>
  <cols>
    <col min="1" max="1" width="27.6640625" customWidth="1"/>
    <col min="2" max="2" width="58.33203125" customWidth="1"/>
  </cols>
  <sheetData>
    <row r="1" spans="1:2" x14ac:dyDescent="0.3">
      <c r="A1" s="1" t="s">
        <v>0</v>
      </c>
      <c r="B1" s="1" t="s">
        <v>1</v>
      </c>
    </row>
    <row r="2" spans="1:2" ht="28.8" x14ac:dyDescent="0.3">
      <c r="A2" s="2" t="s">
        <v>2</v>
      </c>
      <c r="B2" s="4" t="s">
        <v>39</v>
      </c>
    </row>
    <row r="3" spans="1:2" ht="28.8" x14ac:dyDescent="0.3">
      <c r="A3" s="2" t="s">
        <v>37</v>
      </c>
      <c r="B3" s="3" t="s">
        <v>38</v>
      </c>
    </row>
  </sheetData>
  <hyperlinks>
    <hyperlink ref="A3" location="Inmueble!A1" display="Inmueble" xr:uid="{41E53351-1BE8-400C-A352-A02C23D1ACFE}"/>
    <hyperlink ref="A2" location="Residente!A1" display="Residente" xr:uid="{393F4576-CD6F-4A81-8094-8A534D0BCCB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213F-7D77-4A77-8569-EB0D1E5DC4A2}">
  <dimension ref="A1:K13"/>
  <sheetViews>
    <sheetView tabSelected="1" topLeftCell="G1" workbookViewId="0">
      <selection activeCell="J27" sqref="J27"/>
    </sheetView>
  </sheetViews>
  <sheetFormatPr baseColWidth="10" defaultColWidth="11.5546875" defaultRowHeight="14.4" x14ac:dyDescent="0.3"/>
  <cols>
    <col min="1" max="1" width="13.33203125" customWidth="1"/>
    <col min="2" max="2" width="18" customWidth="1"/>
    <col min="3" max="6" width="21.6640625" customWidth="1"/>
    <col min="7" max="7" width="23.88671875" customWidth="1"/>
    <col min="8" max="8" width="23.5546875" customWidth="1"/>
    <col min="9" max="9" width="21.6640625" customWidth="1"/>
    <col min="10" max="10" width="50.5546875" customWidth="1"/>
    <col min="11" max="11" width="86.109375" customWidth="1"/>
  </cols>
  <sheetData>
    <row r="1" spans="1:11" x14ac:dyDescent="0.3">
      <c r="A1" s="19" t="s">
        <v>3</v>
      </c>
      <c r="B1" s="19"/>
      <c r="C1" s="19"/>
      <c r="D1" s="19"/>
      <c r="E1" s="6"/>
      <c r="F1" s="6"/>
      <c r="G1" s="6"/>
      <c r="H1" s="6"/>
      <c r="I1" s="6"/>
      <c r="J1" s="6"/>
    </row>
    <row r="2" spans="1:11" x14ac:dyDescent="0.3">
      <c r="A2" s="7" t="s">
        <v>4</v>
      </c>
      <c r="B2" s="7" t="s">
        <v>5</v>
      </c>
      <c r="C2" s="7" t="s">
        <v>6</v>
      </c>
      <c r="D2" s="7" t="s">
        <v>73</v>
      </c>
      <c r="E2" s="7" t="s">
        <v>74</v>
      </c>
      <c r="F2" s="7" t="s">
        <v>7</v>
      </c>
      <c r="G2" s="7" t="s">
        <v>8</v>
      </c>
      <c r="H2" s="7" t="s">
        <v>9</v>
      </c>
      <c r="I2" s="7" t="s">
        <v>75</v>
      </c>
      <c r="J2" s="7" t="s">
        <v>76</v>
      </c>
      <c r="K2" s="7" t="s">
        <v>10</v>
      </c>
    </row>
    <row r="3" spans="1:11" x14ac:dyDescent="0.3">
      <c r="A3" s="1" t="s">
        <v>11</v>
      </c>
      <c r="B3" s="1" t="s">
        <v>77</v>
      </c>
      <c r="C3" s="1" t="s">
        <v>78</v>
      </c>
      <c r="D3" s="1" t="s">
        <v>79</v>
      </c>
      <c r="E3" s="1" t="s">
        <v>80</v>
      </c>
      <c r="F3" s="1" t="s">
        <v>81</v>
      </c>
      <c r="G3" s="1" t="s">
        <v>82</v>
      </c>
      <c r="H3" s="1" t="s">
        <v>83</v>
      </c>
      <c r="I3" s="1" t="s">
        <v>12</v>
      </c>
      <c r="J3" s="2" t="s">
        <v>13</v>
      </c>
      <c r="K3" s="8" t="s">
        <v>14</v>
      </c>
    </row>
    <row r="4" spans="1:11" x14ac:dyDescent="0.3">
      <c r="A4" s="9">
        <v>1</v>
      </c>
      <c r="B4" s="9" t="s">
        <v>15</v>
      </c>
      <c r="C4" s="10" t="s">
        <v>16</v>
      </c>
      <c r="D4" s="5" t="s">
        <v>17</v>
      </c>
      <c r="E4" s="11">
        <v>74564891</v>
      </c>
      <c r="F4" s="12">
        <v>36689</v>
      </c>
      <c r="G4" s="11">
        <v>3053456459</v>
      </c>
      <c r="H4" s="13" t="s">
        <v>18</v>
      </c>
      <c r="I4" s="11" t="s">
        <v>67</v>
      </c>
      <c r="J4" s="18" t="e">
        <f>#REF!</f>
        <v>#REF!</v>
      </c>
      <c r="K4" s="14" t="e">
        <f>_xlfn.CONCAT(B4," ",C4,"-",D4,"-",E4,"-",J4)</f>
        <v>#REF!</v>
      </c>
    </row>
    <row r="5" spans="1:11" x14ac:dyDescent="0.3">
      <c r="A5" s="9">
        <v>2</v>
      </c>
      <c r="B5" s="9" t="s">
        <v>19</v>
      </c>
      <c r="C5" s="10" t="s">
        <v>20</v>
      </c>
      <c r="D5" s="5" t="s">
        <v>70</v>
      </c>
      <c r="E5" s="11">
        <v>16513516</v>
      </c>
      <c r="F5" s="12">
        <v>38315</v>
      </c>
      <c r="G5" s="11">
        <v>3015124578</v>
      </c>
      <c r="H5" s="13" t="s">
        <v>21</v>
      </c>
      <c r="I5" s="11" t="s">
        <v>68</v>
      </c>
      <c r="J5" s="18" t="e">
        <f>#REF!</f>
        <v>#REF!</v>
      </c>
      <c r="K5" s="14" t="e">
        <f t="shared" ref="K5:K13" si="0">_xlfn.CONCAT(B5," ",C5,"-",D5,"-",E5,"-",J5)</f>
        <v>#REF!</v>
      </c>
    </row>
    <row r="6" spans="1:11" x14ac:dyDescent="0.3">
      <c r="A6" s="9">
        <v>3</v>
      </c>
      <c r="B6" s="9" t="s">
        <v>22</v>
      </c>
      <c r="C6" s="10" t="s">
        <v>23</v>
      </c>
      <c r="D6" s="5" t="s">
        <v>72</v>
      </c>
      <c r="E6" s="11">
        <v>8552369</v>
      </c>
      <c r="F6" s="12">
        <v>35494</v>
      </c>
      <c r="G6" s="11">
        <v>3057477830</v>
      </c>
      <c r="H6" s="13" t="s">
        <v>24</v>
      </c>
      <c r="I6" s="11" t="s">
        <v>69</v>
      </c>
      <c r="J6" s="13" t="e">
        <f>#REF!</f>
        <v>#REF!</v>
      </c>
      <c r="K6" s="14" t="e">
        <f t="shared" si="0"/>
        <v>#REF!</v>
      </c>
    </row>
    <row r="7" spans="1:11" x14ac:dyDescent="0.3">
      <c r="A7" s="9">
        <v>4</v>
      </c>
      <c r="B7" s="5" t="s">
        <v>40</v>
      </c>
      <c r="C7" s="5" t="s">
        <v>41</v>
      </c>
      <c r="D7" s="5" t="s">
        <v>17</v>
      </c>
      <c r="E7" s="5">
        <v>1012345678</v>
      </c>
      <c r="F7" s="17">
        <v>32944</v>
      </c>
      <c r="G7" s="5">
        <v>3102345678</v>
      </c>
      <c r="H7" s="13" t="s">
        <v>42</v>
      </c>
      <c r="I7" s="5" t="s">
        <v>43</v>
      </c>
      <c r="J7" s="13" t="str">
        <f>Inmueble!E7</f>
        <v>Casa '11' de Bloque2 de 2-Natural</v>
      </c>
      <c r="K7" s="14" t="str">
        <f t="shared" si="0"/>
        <v>Alejandro Pérez-Cédula de Ciudadanía-1012345678-Casa '11' de Bloque2 de 2-Natural</v>
      </c>
    </row>
    <row r="8" spans="1:11" x14ac:dyDescent="0.3">
      <c r="A8" s="9">
        <v>5</v>
      </c>
      <c r="B8" s="5" t="s">
        <v>44</v>
      </c>
      <c r="C8" s="5" t="s">
        <v>45</v>
      </c>
      <c r="D8" s="5" t="s">
        <v>71</v>
      </c>
      <c r="E8" s="5">
        <v>1023456789</v>
      </c>
      <c r="F8" s="17">
        <v>31253</v>
      </c>
      <c r="G8" s="5">
        <v>3204567890</v>
      </c>
      <c r="H8" s="13" t="s">
        <v>46</v>
      </c>
      <c r="I8" s="5" t="s">
        <v>47</v>
      </c>
      <c r="J8" s="13" t="str">
        <f>Inmueble!E8</f>
        <v>Apartamento '423' de Bloque5 de 5-Ventus</v>
      </c>
      <c r="K8" s="14" t="str">
        <f t="shared" si="0"/>
        <v>María Gómez-Cédula de extranjería-1023456789-Apartamento '423' de Bloque5 de 5-Ventus</v>
      </c>
    </row>
    <row r="9" spans="1:11" x14ac:dyDescent="0.3">
      <c r="A9" s="9">
        <v>6</v>
      </c>
      <c r="B9" s="5" t="s">
        <v>19</v>
      </c>
      <c r="C9" s="5" t="s">
        <v>48</v>
      </c>
      <c r="D9" s="5" t="s">
        <v>17</v>
      </c>
      <c r="E9" s="5">
        <v>1034567890</v>
      </c>
      <c r="F9" s="17">
        <v>35013</v>
      </c>
      <c r="G9" s="5">
        <v>3156781234</v>
      </c>
      <c r="H9" s="13" t="s">
        <v>49</v>
      </c>
      <c r="I9" s="5" t="s">
        <v>50</v>
      </c>
      <c r="J9" s="13" t="str">
        <f>Inmueble!E9</f>
        <v>Apartamento '1204' de Torre7 de 4-Bolivar</v>
      </c>
      <c r="K9" s="14" t="str">
        <f t="shared" si="0"/>
        <v>Juan Rodríguez-Cédula de Ciudadanía-1034567890-Apartamento '1204' de Torre7 de 4-Bolivar</v>
      </c>
    </row>
    <row r="10" spans="1:11" x14ac:dyDescent="0.3">
      <c r="A10" s="9">
        <v>7</v>
      </c>
      <c r="B10" s="5" t="s">
        <v>51</v>
      </c>
      <c r="C10" s="5" t="s">
        <v>52</v>
      </c>
      <c r="D10" s="5" t="s">
        <v>25</v>
      </c>
      <c r="E10" s="5">
        <v>900123456</v>
      </c>
      <c r="F10" s="17">
        <v>36560</v>
      </c>
      <c r="G10" s="5">
        <v>3112345678</v>
      </c>
      <c r="H10" s="13" t="s">
        <v>53</v>
      </c>
      <c r="I10" s="5" t="s">
        <v>54</v>
      </c>
      <c r="J10" s="13" t="str">
        <f>Inmueble!E10</f>
        <v>Casa '5' de Bloque2 de 2-Natural</v>
      </c>
      <c r="K10" s="14" t="str">
        <f t="shared" si="0"/>
        <v>Camila Torres-Tarjeta de Identidad-900123456-Casa '5' de Bloque2 de 2-Natural</v>
      </c>
    </row>
    <row r="11" spans="1:11" x14ac:dyDescent="0.3">
      <c r="A11" s="9">
        <v>8</v>
      </c>
      <c r="B11" s="5" t="s">
        <v>55</v>
      </c>
      <c r="C11" s="5" t="s">
        <v>56</v>
      </c>
      <c r="D11" s="5" t="s">
        <v>72</v>
      </c>
      <c r="E11" s="5">
        <v>1045678901</v>
      </c>
      <c r="F11" s="17">
        <v>33867</v>
      </c>
      <c r="G11" s="5">
        <v>3149876543</v>
      </c>
      <c r="H11" s="13" t="s">
        <v>57</v>
      </c>
      <c r="I11" s="5" t="s">
        <v>58</v>
      </c>
      <c r="J11" s="2" t="str">
        <f>Inmueble!E11</f>
        <v>Casa '17' de Bloque3 de 3-Riogrande</v>
      </c>
      <c r="K11" s="14" t="str">
        <f t="shared" si="0"/>
        <v>Andrés García-Pasaporte-1045678901-Casa '17' de Bloque3 de 3-Riogrande</v>
      </c>
    </row>
    <row r="12" spans="1:11" x14ac:dyDescent="0.3">
      <c r="A12" s="9">
        <v>9</v>
      </c>
      <c r="B12" s="5" t="s">
        <v>59</v>
      </c>
      <c r="C12" s="5" t="s">
        <v>60</v>
      </c>
      <c r="D12" s="5" t="s">
        <v>17</v>
      </c>
      <c r="E12" s="5">
        <v>1056789012</v>
      </c>
      <c r="F12" s="17">
        <v>34128</v>
      </c>
      <c r="G12" s="5">
        <v>3135678901</v>
      </c>
      <c r="H12" s="13" t="s">
        <v>61</v>
      </c>
      <c r="I12" s="5" t="s">
        <v>62</v>
      </c>
      <c r="J12" s="2" t="str">
        <f>Inmueble!E12</f>
        <v>Apartamento '514' de Bloque2 de 3-Riogrande</v>
      </c>
      <c r="K12" s="14" t="str">
        <f t="shared" si="0"/>
        <v>Laura Martínez-Cédula de Ciudadanía-1056789012-Apartamento '514' de Bloque2 de 3-Riogrande</v>
      </c>
    </row>
    <row r="13" spans="1:11" x14ac:dyDescent="0.3">
      <c r="A13" s="9">
        <v>10</v>
      </c>
      <c r="B13" s="5" t="s">
        <v>63</v>
      </c>
      <c r="C13" s="5" t="s">
        <v>64</v>
      </c>
      <c r="D13" s="5" t="s">
        <v>17</v>
      </c>
      <c r="E13" s="5">
        <v>1067890123</v>
      </c>
      <c r="F13" s="17">
        <v>32507</v>
      </c>
      <c r="G13" s="5">
        <v>3123456789</v>
      </c>
      <c r="H13" s="13" t="s">
        <v>65</v>
      </c>
      <c r="I13" s="5" t="s">
        <v>66</v>
      </c>
      <c r="J13" s="2" t="str">
        <f>Inmueble!E13</f>
        <v>Casa '23' de Bloque2 de 2-Natural</v>
      </c>
      <c r="K13" s="14" t="str">
        <f t="shared" si="0"/>
        <v>Felipe Ramírez-Cédula de Ciudadanía-1067890123-Casa '23' de Bloque2 de 2-Natural</v>
      </c>
    </row>
  </sheetData>
  <mergeCells count="1">
    <mergeCell ref="A1:D1"/>
  </mergeCells>
  <dataValidations count="1">
    <dataValidation type="list" allowBlank="1" showInputMessage="1" showErrorMessage="1" sqref="D4:D10" xr:uid="{FDEABA32-9B9F-48F1-92B5-9D12E98A9E21}">
      <formula1>$A$21:$A$24</formula1>
    </dataValidation>
  </dataValidations>
  <hyperlinks>
    <hyperlink ref="A1" location="'Objetos de dominio'!A1" display="&lt;&lt;&lt;&lt;&lt;&lt; Volver al inicio" xr:uid="{5F432167-7E2A-4CA5-96F5-0381E79A47BB}"/>
    <hyperlink ref="H4" r:id="rId1" xr:uid="{9C343C19-A6C0-4A60-9F9F-A7C07368802F}"/>
    <hyperlink ref="H5" r:id="rId2" xr:uid="{C0DFEFEE-6C41-4A1F-AB20-A480E15ECB08}"/>
    <hyperlink ref="H6" r:id="rId3" xr:uid="{CF431DAE-4798-487A-ACD3-277447822872}"/>
    <hyperlink ref="J3" location="Inmueble!A1" display=" inmueble" xr:uid="{208DFBAD-01DD-4A87-9EFE-F42B4B55A273}"/>
    <hyperlink ref="J4" location="Inmueble!A4" display="Inmueble!A4" xr:uid="{EEA6EDEE-53E3-4B08-9B27-E8EC2A82F130}"/>
    <hyperlink ref="J5" location="Inmueble!A5" display="Inmueble!A5" xr:uid="{E38C6EA8-431F-4193-A36E-F18D7485808F}"/>
    <hyperlink ref="J6" location="Inmueble!A7" display="Inmueble!A7" xr:uid="{865D54C3-47D6-4AA8-949F-AD73BB4A1616}"/>
    <hyperlink ref="J7" location="Inmueble!A7" display="Inmueble!A7" xr:uid="{9470F1B9-C634-40B6-A806-6B7A19D8AB67}"/>
    <hyperlink ref="J8" location="Inmueble!A8" display="Inmueble!A8" xr:uid="{5798B1E0-6604-435B-800A-070E4D29EB8E}"/>
    <hyperlink ref="J9" location="Inmueble!A9" display="Inmueble!A9" xr:uid="{C37C38C8-6171-4042-82B5-FF6E5C1D13E5}"/>
    <hyperlink ref="J10" location="Inmueble!A10" display="Inmueble!A10" xr:uid="{56372225-0C48-4AD9-9E55-D59339EEF37D}"/>
    <hyperlink ref="J11" location="Inmueble!A11" display="Inmueble!A11" xr:uid="{DFD3296A-1213-4B96-8C28-D2BDC5D311AE}"/>
    <hyperlink ref="J12" location="Inmueble!A12" display="Inmueble!A12" xr:uid="{AEFFAA18-BD04-49CA-8F5C-6E81D7BCFCD1}"/>
    <hyperlink ref="J13" location="Inmueble!A13" display="Inmueble!A13" xr:uid="{C97134FD-4919-4E6C-8A98-02699E1786E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C3312-8668-46CD-8DD2-1497244E5D47}">
  <dimension ref="A1:E13"/>
  <sheetViews>
    <sheetView workbookViewId="0">
      <selection activeCell="E10" sqref="E10"/>
    </sheetView>
  </sheetViews>
  <sheetFormatPr baseColWidth="10" defaultColWidth="11.5546875" defaultRowHeight="14.4" x14ac:dyDescent="0.3"/>
  <cols>
    <col min="2" max="2" width="21.6640625" customWidth="1"/>
    <col min="3" max="3" width="19.33203125" customWidth="1"/>
    <col min="4" max="4" width="31.44140625" customWidth="1"/>
    <col min="5" max="5" width="49.44140625" customWidth="1"/>
  </cols>
  <sheetData>
    <row r="1" spans="1:5" x14ac:dyDescent="0.3">
      <c r="A1" s="19" t="s">
        <v>3</v>
      </c>
      <c r="B1" s="19"/>
      <c r="C1" s="19"/>
      <c r="D1" s="19"/>
      <c r="E1" s="6"/>
    </row>
    <row r="2" spans="1:5" x14ac:dyDescent="0.3">
      <c r="A2" s="7" t="s">
        <v>26</v>
      </c>
      <c r="B2" s="7" t="s">
        <v>27</v>
      </c>
      <c r="C2" s="7" t="s">
        <v>28</v>
      </c>
      <c r="D2" s="7" t="s">
        <v>29</v>
      </c>
      <c r="E2" s="7" t="s">
        <v>30</v>
      </c>
    </row>
    <row r="3" spans="1:5" x14ac:dyDescent="0.3">
      <c r="A3" s="1" t="s">
        <v>11</v>
      </c>
      <c r="B3" s="1" t="s">
        <v>31</v>
      </c>
      <c r="C3" s="1" t="s">
        <v>32</v>
      </c>
      <c r="D3" s="2" t="s">
        <v>33</v>
      </c>
      <c r="E3" s="15" t="s">
        <v>34</v>
      </c>
    </row>
    <row r="4" spans="1:5" x14ac:dyDescent="0.3">
      <c r="A4" s="9">
        <v>1</v>
      </c>
      <c r="B4" s="9" t="s">
        <v>35</v>
      </c>
      <c r="C4" s="5">
        <v>102</v>
      </c>
      <c r="D4" s="2" t="str">
        <f>[2]Zonainmueble!$E$4</f>
        <v>Torre1 de 1-Forest apartamentos</v>
      </c>
      <c r="E4" s="16" t="str">
        <f>_xlfn.CONCAT(B4," '",C4,"'"," de ",D4)</f>
        <v>Apartamento '102' de Torre1 de 1-Forest apartamentos</v>
      </c>
    </row>
    <row r="5" spans="1:5" x14ac:dyDescent="0.3">
      <c r="A5" s="5">
        <v>2</v>
      </c>
      <c r="B5" s="9" t="s">
        <v>36</v>
      </c>
      <c r="C5" s="5">
        <v>10</v>
      </c>
      <c r="D5" s="2" t="str">
        <f>[2]Zonainmueble!$E$5</f>
        <v>Bloque1 de 1-Forest apartamentos</v>
      </c>
      <c r="E5" s="16" t="str">
        <f t="shared" ref="E5:E13" si="0">_xlfn.CONCAT(B5," '",C5,"'"," de ",D5)</f>
        <v>Casa '10' de Bloque1 de 1-Forest apartamentos</v>
      </c>
    </row>
    <row r="6" spans="1:5" x14ac:dyDescent="0.3">
      <c r="A6" s="5">
        <v>3</v>
      </c>
      <c r="B6" s="9" t="s">
        <v>35</v>
      </c>
      <c r="C6" s="5">
        <v>304</v>
      </c>
      <c r="D6" s="2" t="str">
        <f>[2]Zonainmueble!$E$6</f>
        <v>Torre2 de 1-Forest apartamentos</v>
      </c>
      <c r="E6" s="16" t="str">
        <f t="shared" si="0"/>
        <v>Apartamento '304' de Torre2 de 1-Forest apartamentos</v>
      </c>
    </row>
    <row r="7" spans="1:5" x14ac:dyDescent="0.3">
      <c r="A7" s="5">
        <v>4</v>
      </c>
      <c r="B7" s="9" t="s">
        <v>36</v>
      </c>
      <c r="C7" s="5">
        <v>11</v>
      </c>
      <c r="D7" s="2" t="str">
        <f>[2]Zonainmueble!$E$7</f>
        <v>Bloque2 de 2-Natural</v>
      </c>
      <c r="E7" s="16" t="str">
        <f t="shared" si="0"/>
        <v>Casa '11' de Bloque2 de 2-Natural</v>
      </c>
    </row>
    <row r="8" spans="1:5" x14ac:dyDescent="0.3">
      <c r="A8" s="5">
        <v>5</v>
      </c>
      <c r="B8" s="9" t="s">
        <v>35</v>
      </c>
      <c r="C8" s="5">
        <v>423</v>
      </c>
      <c r="D8" s="5" t="str">
        <f>[2]Zonainmueble!E10</f>
        <v>Bloque5 de 5-Ventus</v>
      </c>
      <c r="E8" s="16" t="str">
        <f t="shared" si="0"/>
        <v>Apartamento '423' de Bloque5 de 5-Ventus</v>
      </c>
    </row>
    <row r="9" spans="1:5" x14ac:dyDescent="0.3">
      <c r="A9" s="5">
        <v>6</v>
      </c>
      <c r="B9" s="9" t="s">
        <v>35</v>
      </c>
      <c r="C9" s="5">
        <v>1204</v>
      </c>
      <c r="D9" s="5" t="str">
        <f>[2]Zonainmueble!E11</f>
        <v>Torre7 de 4-Bolivar</v>
      </c>
      <c r="E9" s="16" t="str">
        <f t="shared" si="0"/>
        <v>Apartamento '1204' de Torre7 de 4-Bolivar</v>
      </c>
    </row>
    <row r="10" spans="1:5" x14ac:dyDescent="0.3">
      <c r="A10" s="5">
        <v>7</v>
      </c>
      <c r="B10" s="9" t="s">
        <v>36</v>
      </c>
      <c r="C10" s="5">
        <v>5</v>
      </c>
      <c r="D10" s="5" t="str">
        <f>[2]Zonainmueble!E7</f>
        <v>Bloque2 de 2-Natural</v>
      </c>
      <c r="E10" s="16" t="str">
        <f t="shared" si="0"/>
        <v>Casa '5' de Bloque2 de 2-Natural</v>
      </c>
    </row>
    <row r="11" spans="1:5" x14ac:dyDescent="0.3">
      <c r="A11" s="9">
        <v>8</v>
      </c>
      <c r="B11" s="9" t="s">
        <v>36</v>
      </c>
      <c r="C11" s="5">
        <v>17</v>
      </c>
      <c r="D11" s="5" t="str">
        <f>[2]Zonainmueble!E12</f>
        <v>Bloque3 de 3-Riogrande</v>
      </c>
      <c r="E11" s="16" t="str">
        <f>_xlfn.CONCAT(B11," '",C11,"'"," de ",D11)</f>
        <v>Casa '17' de Bloque3 de 3-Riogrande</v>
      </c>
    </row>
    <row r="12" spans="1:5" x14ac:dyDescent="0.3">
      <c r="A12" s="5">
        <v>9</v>
      </c>
      <c r="B12" s="9" t="s">
        <v>35</v>
      </c>
      <c r="C12" s="5">
        <v>514</v>
      </c>
      <c r="D12" s="5" t="str">
        <f>[2]Zonainmueble!E9</f>
        <v>Bloque2 de 3-Riogrande</v>
      </c>
      <c r="E12" s="16" t="str">
        <f t="shared" si="0"/>
        <v>Apartamento '514' de Bloque2 de 3-Riogrande</v>
      </c>
    </row>
    <row r="13" spans="1:5" x14ac:dyDescent="0.3">
      <c r="A13" s="5">
        <v>10</v>
      </c>
      <c r="B13" s="9" t="s">
        <v>36</v>
      </c>
      <c r="C13" s="5">
        <v>23</v>
      </c>
      <c r="D13" s="5" t="str">
        <f>[2]Zonainmueble!E7</f>
        <v>Bloque2 de 2-Natural</v>
      </c>
      <c r="E13" s="16" t="str">
        <f t="shared" si="0"/>
        <v>Casa '23' de Bloque2 de 2-Natural</v>
      </c>
    </row>
  </sheetData>
  <mergeCells count="1">
    <mergeCell ref="A1:D1"/>
  </mergeCells>
  <dataValidations count="1">
    <dataValidation type="list" allowBlank="1" showInputMessage="1" showErrorMessage="1" sqref="B4:B10" xr:uid="{6006F0DE-C3DA-46C8-8C54-36919D59A24F}">
      <formula1>$A$14:$A$15</formula1>
    </dataValidation>
  </dataValidations>
  <hyperlinks>
    <hyperlink ref="E1" location="Objetos de dominio!A1" display="Objetos de dominio!A1" xr:uid="{59B96AB1-293A-44D1-B8EE-C5A604C6C87A}"/>
    <hyperlink ref="A1" location="'Objetos de dominio'!A1" display="&lt;&lt;&lt;&lt;&lt;&lt; Volver al inicio" xr:uid="{A9A61E7B-D75D-488E-ACCF-F5AD523C1A9D}"/>
    <hyperlink ref="D3" location="Zonainmueble!A1" display="ZonaInmueble" xr:uid="{700B9BED-7D70-4761-A94E-A72A22F6B925}"/>
    <hyperlink ref="D4" location="Zonainmueble!A4" display="Zonainmueble!A4" xr:uid="{353F6BA1-F240-482C-82D8-CFDA1E399ED2}"/>
    <hyperlink ref="D5" location="Zonainmueble!A5" display="Zonainmueble!A5" xr:uid="{D7B0E47D-3D6D-4220-9DB5-415C623582BF}"/>
    <hyperlink ref="D6" location="Zonainmueble!A6" display="Zonainmueble!A6" xr:uid="{21875771-1D9B-4868-9E51-773FF1AEB4E9}"/>
    <hyperlink ref="D7" location="Zonainmueble!A7" display="Zonainmueble!A7" xr:uid="{D76E7308-FA20-4A63-84B9-A7C41220676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Objetos de dominio</vt:lpstr>
      <vt:lpstr>Residente</vt:lpstr>
      <vt:lpstr>Inmueble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Velez Alcaraz</dc:creator>
  <cp:lastModifiedBy>Jose Zuluaga</cp:lastModifiedBy>
  <dcterms:created xsi:type="dcterms:W3CDTF">2024-09-22T02:47:50Z</dcterms:created>
  <dcterms:modified xsi:type="dcterms:W3CDTF">2024-10-02T04:42:24Z</dcterms:modified>
</cp:coreProperties>
</file>