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9DDF7177-5E49-46A7-AB3A-32445B9ACD4D}" xr6:coauthVersionLast="47" xr6:coauthVersionMax="47" xr10:uidLastSave="{00000000-0000-0000-0000-000000000000}"/>
  <bookViews>
    <workbookView xWindow="19095" yWindow="0" windowWidth="19410" windowHeight="20985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  <c r="K4" i="2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J6" i="2" s="1"/>
  <c r="D5" i="3"/>
  <c r="E5" i="3" s="1"/>
  <c r="J5" i="2" s="1"/>
  <c r="D4" i="3"/>
  <c r="E4" i="3" s="1"/>
  <c r="J4" i="2" s="1"/>
  <c r="J13" i="2" l="1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<sst xmlns="http://schemas.openxmlformats.org/spreadsheetml/2006/main" count="104" uniqueCount="87">
  <si>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</si>
  <si>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</si>
  <si>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</si>
  <si>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</si>
  <si>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</si>
  <si>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</si>
  <si>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</si>
  <si>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</si>
  <si>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</si>
  <si>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</si>
  <si>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Identificador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</si>
  <si>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</si>
  <si>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</si>
  <si>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</si>
  <si>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</si>
  <si>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</si>
  <si>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</si>
  <si>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</si>
  <si>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</si>
  <si>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</si>
  <si>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</si>
  <si>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</si>
  <si>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</si>
  <si>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</si>
  <si>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tipoInmueble</t>
  </si>
  <si>
    <t>ZonaInmueble</t>
  </si>
  <si>
    <t>Combinación única 1</t>
  </si>
  <si>
    <t>Apartamento</t>
  </si>
  <si>
    <t>Casa</t>
  </si>
  <si>
    <t>Inmueble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</si>
  <si>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</si>
  <si>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</si>
  <si>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</si>
  <si>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</si>
  <si>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</si>
  <si>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</si>
  <si>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</si>
  <si>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</si>
  <si>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</si>
  <si>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</si>
  <si>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</si>
  <si>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</si>
  <si>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</si>
  <si>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</si>
  <si>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</si>
  <si>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</si>
  <si>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</si>
  <si>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</si>
  <si>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</si>
  <si>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</si>
  <si>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</si>
  <si>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</si>
  <si>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</si>
  <si>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</si>
  <si>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</si>
  <si>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</si>
  <si>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</si>
  <si>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</si>
  <si>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</si>
  <si>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</si>
  <si>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</si>
  <si>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</si>
  <si>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</si>
  <si>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</si>
  <si>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</si>
  <si>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</si>
  <si>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</si>
  <si>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</si>
  <si>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Es un dato que hace que cada inmueble sea único.</t>
  </si>
  <si>
    <t>Es un dato que representa al nombre de un inmueble Casa, apartamento ETC.</t>
  </si>
  <si>
    <t>Este atributo representa el número especifico del inmueble.</t>
  </si>
  <si>
    <t>Es un dato que representa la zona inmueble al cual pertenece el inmueble.</t>
  </si>
  <si>
    <t>No es posible tener mas de un tipo inmueble que tenga el mismo número de vivienda más la misma zona inmueble.</t>
  </si>
  <si>
    <t>numeroVivienda</t>
  </si>
  <si>
    <t>este dato representa en forma textual , que tipo de documento tiene el residente como TI, CC, RC, PASS.</t>
  </si>
  <si>
    <t>numeroDocumento</t>
  </si>
  <si>
    <t>fechaNacimiento</t>
  </si>
  <si>
    <t>numeroContacto</t>
  </si>
  <si>
    <t>Combinación única 2</t>
  </si>
  <si>
    <t>Combinación única 3</t>
  </si>
  <si>
    <t>No puede haber mas de un residente con el mismo correo.</t>
  </si>
  <si>
    <t>No puede haber mas de un residente con el mismo tipo de documento y el mismo número de documento.</t>
  </si>
  <si>
    <t>No puede haber mas de un residente con el mismo número de contacto</t>
  </si>
  <si>
    <t>tipoDocumento</t>
  </si>
  <si>
    <t>correoElectronico</t>
  </si>
  <si>
    <t>Objeto de dominio que representa a un residente que vive dentro de un inmueble en un conjunto residencial</t>
  </si>
  <si>
    <t xml:space="preserve">Objeto de dominio que representa el inmueble donde vive el residente del conjunto residencial.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</si>
</sst>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" fontId="1" fillId="0" borderId="1" xfId="1" applyNumberFormat="1" applyBorder="1"/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Torre1 - Forest apartamentos</v>
          </cell>
        </row>
        <row r="5">
          <cell r="E5" t="str">
            <v>Bloque1 - Forest apartamentos</v>
          </cell>
        </row>
        <row r="6">
          <cell r="E6" t="str">
            <v>Torre2 - Forest apartamentos</v>
          </cell>
        </row>
        <row r="7">
          <cell r="E7" t="str">
            <v>Bloque1 - Natural</v>
          </cell>
        </row>
        <row r="9">
          <cell r="E9" t="str">
            <v>Bloque1 - Riogrande</v>
          </cell>
        </row>
        <row r="10">
          <cell r="E10" t="str">
            <v>Bloque1 - Ventus</v>
          </cell>
        </row>
        <row r="11">
          <cell r="E11" t="str">
            <v>Torre1 - Bolivar</v>
          </cell>
        </row>
        <row r="12">
          <cell r="E12" t="str">
            <v>Bloque2 - Riogrande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B2" sqref="B2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2" t="s">
        <v>2</v>
      </c>
      <c r="B2" s="4" t="s">
        <v>85</v>
      </c>
    </row>
    <row r="3" spans="1:2" ht="30" x14ac:dyDescent="0.25">
      <c r="A3" s="2" t="s">
        <v>29</v>
      </c>
      <c r="B3" s="3" t="s">
        <v>86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M13"/>
  <sheetViews>
    <sheetView tabSelected="1" topLeftCell="F1" zoomScale="80" zoomScaleNormal="80" workbookViewId="0">
      <selection activeCell="F1" sqref="A1:XFD1048576"/>
    </sheetView>
  </sheetViews>
  <sheetFormatPr baseColWidth="10" defaultColWidth="11.5703125" defaultRowHeight="15" x14ac:dyDescent="0.25"/>
  <cols>
    <col min="1" max="1" width="13.28515625" customWidth="1"/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32" customWidth="1"/>
    <col min="12" max="12" width="19.42578125" customWidth="1"/>
    <col min="13" max="13" width="30" bestFit="1" customWidth="1"/>
  </cols>
  <sheetData>
    <row r="1" spans="1:13" x14ac:dyDescent="0.25">
      <c r="A1" s="22" t="s">
        <v>3</v>
      </c>
      <c r="B1" s="22"/>
      <c r="C1" s="22"/>
      <c r="D1" s="22"/>
      <c r="E1" s="6"/>
      <c r="F1" s="6"/>
      <c r="G1" s="6"/>
      <c r="H1" s="6"/>
      <c r="I1" s="6"/>
      <c r="J1" s="6"/>
    </row>
    <row r="2" spans="1:13" s="18" customFormat="1" ht="67.5" x14ac:dyDescent="0.25">
      <c r="A2" s="19" t="s">
        <v>4</v>
      </c>
      <c r="B2" s="19" t="s">
        <v>5</v>
      </c>
      <c r="C2" s="19" t="s">
        <v>6</v>
      </c>
      <c r="D2" s="19" t="s">
        <v>74</v>
      </c>
      <c r="E2" s="19" t="s">
        <v>63</v>
      </c>
      <c r="F2" s="19" t="s">
        <v>7</v>
      </c>
      <c r="G2" s="19" t="s">
        <v>8</v>
      </c>
      <c r="H2" s="19" t="s">
        <v>9</v>
      </c>
      <c r="I2" s="19" t="s">
        <v>64</v>
      </c>
      <c r="J2" s="19" t="s">
        <v>65</v>
      </c>
      <c r="K2" s="19" t="s">
        <v>81</v>
      </c>
      <c r="L2" s="19" t="s">
        <v>82</v>
      </c>
      <c r="M2" s="19" t="s">
        <v>80</v>
      </c>
    </row>
    <row r="3" spans="1:13" x14ac:dyDescent="0.25">
      <c r="A3" s="1" t="s">
        <v>10</v>
      </c>
      <c r="B3" s="1" t="s">
        <v>66</v>
      </c>
      <c r="C3" s="1" t="s">
        <v>67</v>
      </c>
      <c r="D3" s="1" t="s">
        <v>83</v>
      </c>
      <c r="E3" s="1" t="s">
        <v>75</v>
      </c>
      <c r="F3" s="1" t="s">
        <v>76</v>
      </c>
      <c r="G3" s="1" t="s">
        <v>77</v>
      </c>
      <c r="H3" s="1" t="s">
        <v>84</v>
      </c>
      <c r="I3" s="1" t="s">
        <v>11</v>
      </c>
      <c r="J3" s="2" t="s">
        <v>12</v>
      </c>
      <c r="K3" s="7" t="s">
        <v>26</v>
      </c>
      <c r="L3" s="7" t="s">
        <v>78</v>
      </c>
      <c r="M3" s="7" t="s">
        <v>79</v>
      </c>
    </row>
    <row r="4" spans="1:13" x14ac:dyDescent="0.25">
      <c r="A4" s="8">
        <v>1</v>
      </c>
      <c r="B4" s="8" t="s">
        <v>13</v>
      </c>
      <c r="C4" s="9" t="s">
        <v>14</v>
      </c>
      <c r="D4" s="5" t="s">
        <v>15</v>
      </c>
      <c r="E4" s="10">
        <v>74564891</v>
      </c>
      <c r="F4" s="11">
        <v>36689</v>
      </c>
      <c r="G4" s="10">
        <v>3053456459</v>
      </c>
      <c r="H4" s="12" t="s">
        <v>16</v>
      </c>
      <c r="I4" s="10" t="s">
        <v>57</v>
      </c>
      <c r="J4" s="17" t="str">
        <f>Inmueble!E4</f>
        <v>Apartamento102 - Torre1 - Forest apartamentos</v>
      </c>
      <c r="K4" s="13" t="str">
        <f>_xlfn.CONCAT(D4,"-",E4)</f>
        <v>Cédula de Ciudadanía-74564891</v>
      </c>
      <c r="L4" s="13">
        <f>G4</f>
        <v>3053456459</v>
      </c>
      <c r="M4" s="13" t="str">
        <f>H4</f>
        <v>example@example.com</v>
      </c>
    </row>
    <row r="5" spans="1:13" x14ac:dyDescent="0.25">
      <c r="A5" s="8">
        <v>2</v>
      </c>
      <c r="B5" s="8" t="s">
        <v>17</v>
      </c>
      <c r="C5" s="9" t="s">
        <v>18</v>
      </c>
      <c r="D5" s="5" t="s">
        <v>60</v>
      </c>
      <c r="E5" s="10">
        <v>16513516</v>
      </c>
      <c r="F5" s="11">
        <v>38315</v>
      </c>
      <c r="G5" s="10">
        <v>3015124578</v>
      </c>
      <c r="H5" s="12" t="s">
        <v>19</v>
      </c>
      <c r="I5" s="10" t="s">
        <v>58</v>
      </c>
      <c r="J5" s="17" t="str">
        <f>Inmueble!E5</f>
        <v>Casa10 - Bloque1 - Forest apartamentos</v>
      </c>
      <c r="K5" s="13" t="str">
        <f t="shared" ref="K5:K13" si="0">_xlfn.CONCAT(D5,"-",E5)</f>
        <v>Registro civil-16513516</v>
      </c>
      <c r="L5" s="13">
        <f t="shared" ref="L5:L13" si="1">G5</f>
        <v>3015124578</v>
      </c>
      <c r="M5" s="13" t="str">
        <f t="shared" ref="M5:M13" si="2">H5</f>
        <v xml:space="preserve">ejemplo@jueves.com </v>
      </c>
    </row>
    <row r="6" spans="1:13" x14ac:dyDescent="0.25">
      <c r="A6" s="8">
        <v>3</v>
      </c>
      <c r="B6" s="8" t="s">
        <v>20</v>
      </c>
      <c r="C6" s="9" t="s">
        <v>21</v>
      </c>
      <c r="D6" s="5" t="s">
        <v>62</v>
      </c>
      <c r="E6" s="10">
        <v>8552369</v>
      </c>
      <c r="F6" s="11">
        <v>35494</v>
      </c>
      <c r="G6" s="10">
        <v>3057477830</v>
      </c>
      <c r="H6" s="12" t="s">
        <v>22</v>
      </c>
      <c r="I6" s="10" t="s">
        <v>59</v>
      </c>
      <c r="J6" s="12" t="str">
        <f>Inmueble!E6</f>
        <v>Apartamento304 - Torre2 - Forest apartamentos</v>
      </c>
      <c r="K6" s="13" t="str">
        <f t="shared" si="0"/>
        <v>Pasaporte-8552369</v>
      </c>
      <c r="L6" s="13">
        <f t="shared" si="1"/>
        <v>3057477830</v>
      </c>
      <c r="M6" s="13" t="str">
        <f t="shared" si="2"/>
        <v>andresjobpk@gmail.com</v>
      </c>
    </row>
    <row r="7" spans="1:13" x14ac:dyDescent="0.25">
      <c r="A7" s="8">
        <v>4</v>
      </c>
      <c r="B7" s="5" t="s">
        <v>30</v>
      </c>
      <c r="C7" s="5" t="s">
        <v>31</v>
      </c>
      <c r="D7" s="5" t="s">
        <v>15</v>
      </c>
      <c r="E7" s="5">
        <v>1012345678</v>
      </c>
      <c r="F7" s="16">
        <v>32944</v>
      </c>
      <c r="G7" s="5">
        <v>3102345678</v>
      </c>
      <c r="H7" s="12" t="s">
        <v>32</v>
      </c>
      <c r="I7" s="5" t="s">
        <v>33</v>
      </c>
      <c r="J7" s="12" t="str">
        <f>Inmueble!E7</f>
        <v>Casa11 - Bloque1 - Natural</v>
      </c>
      <c r="K7" s="13" t="str">
        <f t="shared" si="0"/>
        <v>Cédula de Ciudadanía-1012345678</v>
      </c>
      <c r="L7" s="13">
        <f t="shared" si="1"/>
        <v>3102345678</v>
      </c>
      <c r="M7" s="13" t="str">
        <f t="shared" si="2"/>
        <v>alejandro.perez90@mail.com</v>
      </c>
    </row>
    <row r="8" spans="1:13" x14ac:dyDescent="0.25">
      <c r="A8" s="8">
        <v>5</v>
      </c>
      <c r="B8" s="5" t="s">
        <v>34</v>
      </c>
      <c r="C8" s="5" t="s">
        <v>35</v>
      </c>
      <c r="D8" s="5" t="s">
        <v>61</v>
      </c>
      <c r="E8" s="5">
        <v>1023456789</v>
      </c>
      <c r="F8" s="16">
        <v>31253</v>
      </c>
      <c r="G8" s="5">
        <v>3204567890</v>
      </c>
      <c r="H8" s="12" t="s">
        <v>36</v>
      </c>
      <c r="I8" s="5" t="s">
        <v>37</v>
      </c>
      <c r="J8" s="12" t="str">
        <f>Inmueble!E8</f>
        <v>Apartamento423 - Bloque1 - Ventus</v>
      </c>
      <c r="K8" s="13" t="str">
        <f t="shared" si="0"/>
        <v>Cédula de extranjería-1023456789</v>
      </c>
      <c r="L8" s="13">
        <f t="shared" si="1"/>
        <v>3204567890</v>
      </c>
      <c r="M8" s="13" t="str">
        <f t="shared" si="2"/>
        <v>maria.gomez85@mail.com</v>
      </c>
    </row>
    <row r="9" spans="1:13" x14ac:dyDescent="0.25">
      <c r="A9" s="8">
        <v>6</v>
      </c>
      <c r="B9" s="5" t="s">
        <v>17</v>
      </c>
      <c r="C9" s="5" t="s">
        <v>38</v>
      </c>
      <c r="D9" s="5" t="s">
        <v>15</v>
      </c>
      <c r="E9" s="5">
        <v>1034567890</v>
      </c>
      <c r="F9" s="16">
        <v>35013</v>
      </c>
      <c r="G9" s="5">
        <v>3156781234</v>
      </c>
      <c r="H9" s="12" t="s">
        <v>39</v>
      </c>
      <c r="I9" s="5" t="s">
        <v>40</v>
      </c>
      <c r="J9" s="12" t="str">
        <f>Inmueble!E9</f>
        <v>Apartamento1204 - Torre1 - Bolivar</v>
      </c>
      <c r="K9" s="13" t="str">
        <f t="shared" si="0"/>
        <v>Cédula de Ciudadanía-1034567890</v>
      </c>
      <c r="L9" s="13">
        <f t="shared" si="1"/>
        <v>3156781234</v>
      </c>
      <c r="M9" s="13" t="str">
        <f t="shared" si="2"/>
        <v>juan.rodriguez95@mail.com</v>
      </c>
    </row>
    <row r="10" spans="1:13" x14ac:dyDescent="0.25">
      <c r="A10" s="8">
        <v>7</v>
      </c>
      <c r="B10" s="5" t="s">
        <v>41</v>
      </c>
      <c r="C10" s="5" t="s">
        <v>42</v>
      </c>
      <c r="D10" s="5" t="s">
        <v>23</v>
      </c>
      <c r="E10" s="5">
        <v>900123456</v>
      </c>
      <c r="F10" s="16">
        <v>36560</v>
      </c>
      <c r="G10" s="5">
        <v>3112345678</v>
      </c>
      <c r="H10" s="12" t="s">
        <v>43</v>
      </c>
      <c r="I10" s="5" t="s">
        <v>44</v>
      </c>
      <c r="J10" s="12" t="str">
        <f>Inmueble!E10</f>
        <v>Casa5 - Bloque1 - Natural</v>
      </c>
      <c r="K10" s="13" t="str">
        <f t="shared" si="0"/>
        <v>Tarjeta de Identidad-900123456</v>
      </c>
      <c r="L10" s="13">
        <f t="shared" si="1"/>
        <v>3112345678</v>
      </c>
      <c r="M10" s="13" t="str">
        <f t="shared" si="2"/>
        <v>camila.torres00@mail.com</v>
      </c>
    </row>
    <row r="11" spans="1:13" x14ac:dyDescent="0.25">
      <c r="A11" s="8">
        <v>8</v>
      </c>
      <c r="B11" s="5" t="s">
        <v>45</v>
      </c>
      <c r="C11" s="5" t="s">
        <v>46</v>
      </c>
      <c r="D11" s="5" t="s">
        <v>62</v>
      </c>
      <c r="E11" s="5">
        <v>1045678901</v>
      </c>
      <c r="F11" s="16">
        <v>33867</v>
      </c>
      <c r="G11" s="5">
        <v>3149876543</v>
      </c>
      <c r="H11" s="12" t="s">
        <v>47</v>
      </c>
      <c r="I11" s="5" t="s">
        <v>48</v>
      </c>
      <c r="J11" s="2" t="str">
        <f>Inmueble!E11</f>
        <v>Casa17 - Bloque2 - Riogrande</v>
      </c>
      <c r="K11" s="13" t="str">
        <f t="shared" si="0"/>
        <v>Pasaporte-1045678901</v>
      </c>
      <c r="L11" s="13">
        <f t="shared" si="1"/>
        <v>3149876543</v>
      </c>
      <c r="M11" s="13" t="str">
        <f t="shared" si="2"/>
        <v>andres.garcia92@mail.com</v>
      </c>
    </row>
    <row r="12" spans="1:13" x14ac:dyDescent="0.25">
      <c r="A12" s="8">
        <v>9</v>
      </c>
      <c r="B12" s="5" t="s">
        <v>49</v>
      </c>
      <c r="C12" s="5" t="s">
        <v>50</v>
      </c>
      <c r="D12" s="5" t="s">
        <v>15</v>
      </c>
      <c r="E12" s="5">
        <v>1056789012</v>
      </c>
      <c r="F12" s="16">
        <v>34128</v>
      </c>
      <c r="G12" s="5">
        <v>3135678901</v>
      </c>
      <c r="H12" s="12" t="s">
        <v>51</v>
      </c>
      <c r="I12" s="5" t="s">
        <v>52</v>
      </c>
      <c r="J12" s="2" t="str">
        <f>Inmueble!E12</f>
        <v>Apartamento514 - Bloque1 - Riogrande</v>
      </c>
      <c r="K12" s="13" t="str">
        <f t="shared" si="0"/>
        <v>Cédula de Ciudadanía-1056789012</v>
      </c>
      <c r="L12" s="13">
        <f t="shared" si="1"/>
        <v>3135678901</v>
      </c>
      <c r="M12" s="13" t="str">
        <f t="shared" si="2"/>
        <v>laura.martinez93@mail.com</v>
      </c>
    </row>
    <row r="13" spans="1:13" x14ac:dyDescent="0.25">
      <c r="A13" s="8">
        <v>10</v>
      </c>
      <c r="B13" s="5" t="s">
        <v>53</v>
      </c>
      <c r="C13" s="5" t="s">
        <v>54</v>
      </c>
      <c r="D13" s="5" t="s">
        <v>15</v>
      </c>
      <c r="E13" s="5">
        <v>1067890123</v>
      </c>
      <c r="F13" s="16">
        <v>32507</v>
      </c>
      <c r="G13" s="5">
        <v>3123456789</v>
      </c>
      <c r="H13" s="12" t="s">
        <v>55</v>
      </c>
      <c r="I13" s="5" t="s">
        <v>56</v>
      </c>
      <c r="J13" s="2" t="str">
        <f>Inmueble!E13</f>
        <v>Casa23 - Bloque1 - Natural</v>
      </c>
      <c r="K13" s="13" t="str">
        <f t="shared" si="0"/>
        <v>Cédula de Ciudadanía-1067890123</v>
      </c>
      <c r="L13" s="13">
        <f t="shared" si="1"/>
        <v>3123456789</v>
      </c>
      <c r="M13" s="13" t="str">
        <f t="shared" si="2"/>
        <v>felipe.ramirez88@mail.com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6" display="Inmueble!A6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  <ignoredErrors>
    <ignoredError sqref="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A13" sqref="A13"/>
    </sheetView>
  </sheetViews>
  <sheetFormatPr baseColWidth="10" defaultColWidth="11.5703125" defaultRowHeight="15" x14ac:dyDescent="0.25"/>
  <cols>
    <col min="1" max="1" width="18.7109375" customWidth="1"/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22" t="s">
        <v>3</v>
      </c>
      <c r="B1" s="22"/>
      <c r="C1" s="22"/>
      <c r="D1" s="22"/>
      <c r="E1" s="6"/>
    </row>
    <row r="2" spans="1:5" ht="54" x14ac:dyDescent="0.25">
      <c r="A2" s="19" t="s">
        <v>68</v>
      </c>
      <c r="B2" s="19" t="s">
        <v>69</v>
      </c>
      <c r="C2" s="19" t="s">
        <v>70</v>
      </c>
      <c r="D2" s="19" t="s">
        <v>71</v>
      </c>
      <c r="E2" s="19" t="s">
        <v>72</v>
      </c>
    </row>
    <row r="3" spans="1:5" x14ac:dyDescent="0.25">
      <c r="A3" s="1" t="s">
        <v>10</v>
      </c>
      <c r="B3" s="1" t="s">
        <v>24</v>
      </c>
      <c r="C3" s="1" t="s">
        <v>73</v>
      </c>
      <c r="D3" s="2" t="s">
        <v>25</v>
      </c>
      <c r="E3" s="14" t="s">
        <v>26</v>
      </c>
    </row>
    <row r="4" spans="1:5" x14ac:dyDescent="0.25">
      <c r="A4" s="20">
        <v>1</v>
      </c>
      <c r="B4" s="8" t="s">
        <v>27</v>
      </c>
      <c r="C4" s="5">
        <v>102</v>
      </c>
      <c r="D4" s="2" t="str">
        <f>[1]Zonainmueble!$E$4</f>
        <v>Torre1 - Forest apartamentos</v>
      </c>
      <c r="E4" s="15" t="str">
        <f>_xlfn.CONCAT(B4,C4," - ",D4)</f>
        <v>Apartamento102 - Torre1 - Forest apartamentos</v>
      </c>
    </row>
    <row r="5" spans="1:5" x14ac:dyDescent="0.25">
      <c r="A5" s="21">
        <v>2</v>
      </c>
      <c r="B5" s="8" t="s">
        <v>28</v>
      </c>
      <c r="C5" s="5">
        <v>10</v>
      </c>
      <c r="D5" s="2" t="str">
        <f>[1]Zonainmueble!$E$5</f>
        <v>Bloque1 - Forest apartamentos</v>
      </c>
      <c r="E5" s="15" t="str">
        <f t="shared" ref="E5:E13" si="0">_xlfn.CONCAT(B5,C5," - ",D5)</f>
        <v>Casa10 - Bloque1 - Forest apartamentos</v>
      </c>
    </row>
    <row r="6" spans="1:5" x14ac:dyDescent="0.25">
      <c r="A6" s="21">
        <v>3</v>
      </c>
      <c r="B6" s="8" t="s">
        <v>27</v>
      </c>
      <c r="C6" s="5">
        <v>304</v>
      </c>
      <c r="D6" s="2" t="str">
        <f>[1]Zonainmueble!$E$6</f>
        <v>Torre2 - Forest apartamentos</v>
      </c>
      <c r="E6" s="15" t="str">
        <f t="shared" si="0"/>
        <v>Apartamento304 - Torre2 - Forest apartamentos</v>
      </c>
    </row>
    <row r="7" spans="1:5" x14ac:dyDescent="0.25">
      <c r="A7" s="21">
        <v>4</v>
      </c>
      <c r="B7" s="8" t="s">
        <v>28</v>
      </c>
      <c r="C7" s="5">
        <v>11</v>
      </c>
      <c r="D7" s="2" t="str">
        <f>[1]Zonainmueble!$E$7</f>
        <v>Bloque1 - Natural</v>
      </c>
      <c r="E7" s="15" t="str">
        <f t="shared" si="0"/>
        <v>Casa11 - Bloque1 - Natural</v>
      </c>
    </row>
    <row r="8" spans="1:5" x14ac:dyDescent="0.25">
      <c r="A8" s="21">
        <v>5</v>
      </c>
      <c r="B8" s="8" t="s">
        <v>27</v>
      </c>
      <c r="C8" s="5">
        <v>423</v>
      </c>
      <c r="D8" s="2" t="str">
        <f>[1]Zonainmueble!E10</f>
        <v>Bloque1 - Ventus</v>
      </c>
      <c r="E8" s="15" t="str">
        <f t="shared" si="0"/>
        <v>Apartamento423 - Bloque1 - Ventus</v>
      </c>
    </row>
    <row r="9" spans="1:5" x14ac:dyDescent="0.25">
      <c r="A9" s="21">
        <v>6</v>
      </c>
      <c r="B9" s="8" t="s">
        <v>27</v>
      </c>
      <c r="C9" s="5">
        <v>1204</v>
      </c>
      <c r="D9" s="2" t="str">
        <f>[1]Zonainmueble!E11</f>
        <v>Torre1 - Bolivar</v>
      </c>
      <c r="E9" s="15" t="str">
        <f t="shared" si="0"/>
        <v>Apartamento1204 - Torre1 - Bolivar</v>
      </c>
    </row>
    <row r="10" spans="1:5" x14ac:dyDescent="0.25">
      <c r="A10" s="21">
        <v>7</v>
      </c>
      <c r="B10" s="8" t="s">
        <v>28</v>
      </c>
      <c r="C10" s="5">
        <v>5</v>
      </c>
      <c r="D10" s="2" t="str">
        <f>[1]Zonainmueble!E7</f>
        <v>Bloque1 - Natural</v>
      </c>
      <c r="E10" s="15" t="str">
        <f t="shared" si="0"/>
        <v>Casa5 - Bloque1 - Natural</v>
      </c>
    </row>
    <row r="11" spans="1:5" x14ac:dyDescent="0.25">
      <c r="A11" s="20">
        <v>8</v>
      </c>
      <c r="B11" s="8" t="s">
        <v>28</v>
      </c>
      <c r="C11" s="5">
        <v>17</v>
      </c>
      <c r="D11" s="2" t="str">
        <f>[1]Zonainmueble!E12</f>
        <v>Bloque2 - Riogrande</v>
      </c>
      <c r="E11" s="15" t="str">
        <f t="shared" si="0"/>
        <v>Casa17 - Bloque2 - Riogrande</v>
      </c>
    </row>
    <row r="12" spans="1:5" x14ac:dyDescent="0.25">
      <c r="A12" s="21">
        <v>9</v>
      </c>
      <c r="B12" s="8" t="s">
        <v>27</v>
      </c>
      <c r="C12" s="5">
        <v>514</v>
      </c>
      <c r="D12" s="2" t="str">
        <f>[1]Zonainmueble!E9</f>
        <v>Bloque1 - Riogrande</v>
      </c>
      <c r="E12" s="15" t="str">
        <f t="shared" si="0"/>
        <v>Apartamento514 - Bloque1 - Riogrande</v>
      </c>
    </row>
    <row r="13" spans="1:5" x14ac:dyDescent="0.25">
      <c r="A13" s="21">
        <v>10</v>
      </c>
      <c r="B13" s="8" t="s">
        <v>28</v>
      </c>
      <c r="C13" s="5">
        <v>23</v>
      </c>
      <c r="D13" s="2" t="str">
        <f>[1]Zonainmueble!E7</f>
        <v>Bloque1 - Natural</v>
      </c>
      <c r="E13" s="15" t="str">
        <f t="shared" si="0"/>
        <v>Casa23 - Bloque1 - Natural</v>
      </c>
    </row>
  </sheetData>
  <mergeCells count="1">
    <mergeCell ref="A1:D1"/>
  </mergeCells>
  <dataValidations count="1">
    <dataValidation type="list" allowBlank="1" showInputMessage="1" showErrorMessage="1" sqref="B4:B10" xr:uid="{CA6817BB-2012-4EC5-8A49-271F39AAC04B}">
      <formula1>$A$14:$A$15</formula1>
    </dataValidation>
  </dataValidations>
  <hyperlinks>
    <hyperlink ref="E1" location="Objetos de dominio!A1" display="Objetos de dominio!A1" xr:uid="{F119D66D-5968-4254-A523-357AEBC2E086}"/>
    <hyperlink ref="A1" location="'Objetos de dominio'!A1" display="&lt;&lt;&lt;&lt;&lt;&lt; Volver al inicio" xr:uid="{BEA8A92B-A5C4-4DFE-8B4E-FDC4C8A48901}"/>
    <hyperlink ref="D3" location="Zonainmueble!A1" display="ZonaInmueble" xr:uid="{35F2826D-C755-4C7F-B8DC-2DDEB1453050}"/>
    <hyperlink ref="D4" location="Zonainmueble!A4" display="Zonainmueble!A4" xr:uid="{A1624FE5-2C28-4120-A78B-781905AE515E}"/>
    <hyperlink ref="D5" location="Zonainmueble!A5" display="Zonainmueble!A5" xr:uid="{ADF3415F-C899-448A-B3BB-0F106B0D56E7}"/>
    <hyperlink ref="D6" location="Zonainmueble!A6" display="Zonainmueble!A6" xr:uid="{731E913D-B3C7-422C-B2F2-B5B9BB9C1222}"/>
    <hyperlink ref="D7" location="Zonainmueble!A7" display="Zonainmueble!A7" xr:uid="{EF72E72F-F0CE-466F-8919-00FBA814404A}"/>
    <hyperlink ref="D8" location="Zonainmueble!A10" display="Zonainmueble!A10" xr:uid="{58DCC9F6-6B15-4B41-A52D-006E111902A5}"/>
    <hyperlink ref="D9" location="Zonainmueble!A11" display="Zonainmueble!A11" xr:uid="{3DEC5304-17DE-46B0-A1B8-8E053B0EA20B}"/>
    <hyperlink ref="D10" location="Zonainmueble!A7" display="Zonainmueble!A7" xr:uid="{9FCD591D-0053-442A-B6C8-EC427BCA624B}"/>
    <hyperlink ref="D11" location="Zonainmueble!A12" display="Zonainmueble!A12" xr:uid="{69EA0A17-D5A0-4F64-AFDA-8119FA0B860E}"/>
    <hyperlink ref="D12" location="Zonainmueble!A9" display="Zonainmueble!A9" xr:uid="{9D9E7533-FBD6-475E-88DF-0838E065761E}"/>
    <hyperlink ref="D13" location="Zonainmueble!A7" display="Zonainmueble!A7" xr:uid="{99B6708E-64FB-4ACC-96F7-503745C0CB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2024-09-22T02:47:50Z</dcterms:created>
  <dcterms:modified xsi:type="dcterms:W3CDTF">2024-10-09T18:49:02Z</dcterms:modified>
</cp:coreProperties>
</file>