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MuestreoDatos/"/>
    </mc:Choice>
  </mc:AlternateContent>
  <xr:revisionPtr revIDLastSave="143" documentId="13_ncr:1_{BF6FC991-FA7B-4326-8E02-CE25CA15B9A7}" xr6:coauthVersionLast="47" xr6:coauthVersionMax="47" xr10:uidLastSave="{A4FE3174-6121-429D-AFC0-EE94A485C1C0}"/>
  <bookViews>
    <workbookView xWindow="-108" yWindow="-108" windowWidth="23256" windowHeight="12456" activeTab="1" xr2:uid="{A03FCC9F-8ADB-4317-A3D3-F6E5CE84BC70}"/>
  </bookViews>
  <sheets>
    <sheet name="Objetos de dominio" sheetId="1" r:id="rId1"/>
    <sheet name="Residente" sheetId="2" r:id="rId2"/>
    <sheet name="Inmueble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K10" i="2" s="1"/>
  <c r="J9" i="2"/>
  <c r="J8" i="2"/>
  <c r="J7" i="2"/>
  <c r="K5" i="2"/>
  <c r="K6" i="2"/>
  <c r="K7" i="2"/>
  <c r="K8" i="2"/>
  <c r="K9" i="2"/>
  <c r="K11" i="2"/>
  <c r="K12" i="2"/>
  <c r="K13" i="2"/>
  <c r="E8" i="3"/>
  <c r="E12" i="3"/>
  <c r="E11" i="3"/>
  <c r="E10" i="3"/>
  <c r="E9" i="3"/>
  <c r="F12" i="3" l="1"/>
  <c r="F11" i="3"/>
  <c r="K4" i="2"/>
  <c r="J4" i="2"/>
  <c r="J5" i="2"/>
  <c r="J6" i="2"/>
  <c r="F10" i="3" l="1"/>
  <c r="F9" i="3"/>
  <c r="F8" i="3"/>
  <c r="E7" i="3"/>
  <c r="F7" i="3" s="1"/>
  <c r="E6" i="3"/>
  <c r="F6" i="3" s="1"/>
  <c r="E5" i="3"/>
  <c r="F5" i="3" s="1"/>
  <c r="E4" i="3"/>
  <c r="F4" i="3" s="1"/>
</calcChain>
</file>

<file path=xl/sharedStrings.xml><?xml version="1.0" encoding="utf-8"?>
<sst xmlns="http://schemas.openxmlformats.org/spreadsheetml/2006/main" count="109" uniqueCount="84">
  <si>
    <t>Nombre</t>
  </si>
  <si>
    <t>Descripción</t>
  </si>
  <si>
    <t>Residente</t>
  </si>
  <si>
    <t>&lt;&lt;&lt;&lt;&lt;&lt; Volver al inicio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</si>
  <si>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</si>
  <si>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</si>
  <si>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</si>
  <si>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</si>
  <si>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</si>
  <si>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</si>
  <si>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</si>
  <si>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Este dato representa el conjunto residencial al cual pertenece el residente.</t>
  </si>
  <si>
    <t>No puede haber mas de un residente con la misma cédula</t>
  </si>
  <si>
    <t>Identificador</t>
  </si>
  <si>
    <t>Apellido</t>
  </si>
  <si>
    <t>Tipo de documento</t>
  </si>
  <si>
    <t>Fecha de nacimiento</t>
  </si>
  <si>
    <t>Número de contacto</t>
  </si>
  <si>
    <t>Email</t>
  </si>
  <si>
    <t>contraseña</t>
  </si>
  <si>
    <t xml:space="preserve"> inmueble</t>
  </si>
  <si>
    <t>Combinación única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</si>
  <si>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</si>
  <si>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</si>
  <si>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</si>
  <si>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</si>
  <si>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</si>
  <si>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</si>
  <si>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</si>
  <si>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</si>
  <si>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</si>
  <si>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</si>
  <si>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</si>
  <si>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Es un dato que hace que cada zona común sea única.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</si>
  <si>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</si>
  <si>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</si>
  <si>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conjunto residencial al cual pertenece la zona común.</t>
  </si>
  <si>
    <t>No es posible tener más de una zona común con el mismo nombre para un mismo conjunto residencial.</t>
  </si>
  <si>
    <t>tipoInmueble</t>
  </si>
  <si>
    <t>numero de vivienda</t>
  </si>
  <si>
    <t>ZonaInmueble</t>
  </si>
  <si>
    <t>Combinación única 1</t>
  </si>
  <si>
    <t>Apartamento</t>
  </si>
  <si>
    <t>Casa</t>
  </si>
  <si>
    <t>Inmueble</t>
  </si>
  <si>
    <t>Corresponde a los inmuebles donde viven los residentes como apartamentos, casas Etc.</t>
  </si>
  <si>
    <t>Corresponde a la persona que puede realizar una reserva para una zona común.</t>
  </si>
  <si>
    <t>Número de documento</t>
  </si>
  <si>
    <t>Alejandro</t>
  </si>
  <si>
    <t>Pérez</t>
  </si>
  <si>
    <t>alejandro.perez90@mail.com</t>
  </si>
  <si>
    <t>AlejPz90*</t>
  </si>
  <si>
    <t>María</t>
  </si>
  <si>
    <t>Gómez</t>
  </si>
  <si>
    <t>maria.gomez85@mail.com</t>
  </si>
  <si>
    <t>MgoMez85!</t>
  </si>
  <si>
    <t>Rodríguez</t>
  </si>
  <si>
    <t>juan.rodriguez95@mail.com</t>
  </si>
  <si>
    <t>JuanRod95#</t>
  </si>
  <si>
    <t>Camila</t>
  </si>
  <si>
    <t>Torres</t>
  </si>
  <si>
    <t>camila.torres00@mail.com</t>
  </si>
  <si>
    <t>Ctorres2000@</t>
  </si>
  <si>
    <t>Andrés</t>
  </si>
  <si>
    <t>García</t>
  </si>
  <si>
    <t>andres.garcia92@mail.com</t>
  </si>
  <si>
    <t>Agarcia92+</t>
  </si>
  <si>
    <t>Laura</t>
  </si>
  <si>
    <t>Martínez</t>
  </si>
  <si>
    <t>laura.martinez93@mail.com</t>
  </si>
  <si>
    <t>LauraMart93^</t>
  </si>
  <si>
    <t>Felipe</t>
  </si>
  <si>
    <t>Ramírez</t>
  </si>
  <si>
    <t>felipe.ramirez88@mail.com</t>
  </si>
  <si>
    <t>FelipeRam88$</t>
  </si>
  <si>
    <t>asdgf789654</t>
  </si>
  <si>
    <t>nhf523698</t>
  </si>
  <si>
    <t>vfdf852339</t>
  </si>
  <si>
    <t>Registro civil</t>
  </si>
  <si>
    <t>Cédula de extranjería</t>
  </si>
  <si>
    <t>Pasaporte</t>
  </si>
  <si>
    <t>Está habitado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</si>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</sst>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0" fontId="2" fillId="4" borderId="1" xfId="0" applyFont="1" applyFill="1" applyBorder="1"/>
    <xf numFmtId="0" fontId="3" fillId="4" borderId="1" xfId="0" applyFont="1" applyFill="1" applyBorder="1"/>
    <xf numFmtId="14" fontId="0" fillId="0" borderId="1" xfId="0" applyNumberFormat="1" applyBorder="1"/>
    <xf numFmtId="0" fontId="1" fillId="2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%20de%20datos%20victus%20residencias%20nuevo%20.xlsx" TargetMode="External"/><Relationship Id="rId1" Type="http://schemas.openxmlformats.org/officeDocument/2006/relationships/externalLinkPath" Target="/Users/andre/Documents/DOO%202024%20BD/DOO/victus-doc/Doo-Doc/Nueva%20Version%20Victus/Muestreo%20de%20datos%20victus%20residencias%20nuevo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Nueva%20Version%20Victus/MuestreoDatos/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Residente"/>
      <sheetName val="ZonaComun"/>
      <sheetName val="Agenda"/>
      <sheetName val="RepetirAgenda"/>
      <sheetName val="Turno"/>
      <sheetName val="Reserva"/>
    </sheetNames>
    <sheetDataSet>
      <sheetData sheetId="0"/>
      <sheetData sheetId="1"/>
      <sheetData sheetId="2"/>
      <sheetData sheetId="3"/>
      <sheetData sheetId="4"/>
      <sheetData sheetId="5">
        <row r="4">
          <cell r="J4" t="str">
            <v>Apartamento '102' de Torre1 de 1-Forest apartamentos</v>
          </cell>
        </row>
        <row r="5">
          <cell r="J5" t="str">
            <v>Casa '10' de Bloque1 de 1-Forest apartamentos</v>
          </cell>
        </row>
        <row r="6">
          <cell r="J6" t="str">
            <v>Casa '11' de Bloque2 de 2-Natural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/>
      <sheetData sheetId="3">
        <row r="4">
          <cell r="E4" t="str">
            <v>Torre1 de 1-Forest apartamentos</v>
          </cell>
        </row>
        <row r="5">
          <cell r="E5" t="str">
            <v>Bloque1 de 1-Forest apartamentos</v>
          </cell>
        </row>
        <row r="6">
          <cell r="E6" t="str">
            <v>Torre2 de 1-Forest apartamentos</v>
          </cell>
        </row>
        <row r="7">
          <cell r="E7" t="str">
            <v>Bloque2 de 2-Natural</v>
          </cell>
        </row>
        <row r="11">
          <cell r="E11" t="str">
            <v>Torre7 de 4-Bolivar</v>
          </cell>
        </row>
        <row r="12">
          <cell r="E12" t="str">
            <v>Bloque3 de 3-Riogrande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381-9DD8-476B-8044-3E079F79E259}">
  <dimension ref="A1:B3"/>
  <sheetViews>
    <sheetView workbookViewId="0">
      <selection activeCell="A3" sqref="A3"/>
    </sheetView>
  </sheetViews>
  <sheetFormatPr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28.8" x14ac:dyDescent="0.3">
      <c r="A2" s="2" t="s">
        <v>2</v>
      </c>
      <c r="B2" s="4" t="s">
        <v>46</v>
      </c>
    </row>
    <row r="3" spans="1:2" ht="28.8" x14ac:dyDescent="0.3">
      <c r="A3" s="2" t="s">
        <v>44</v>
      </c>
      <c r="B3" s="3" t="s">
        <v>45</v>
      </c>
    </row>
  </sheetData>
  <hyperlinks>
    <hyperlink ref="A3" location="Inmueble!A1" display="Inmueble" xr:uid="{41E53351-1BE8-400C-A352-A02C23D1ACFE}"/>
    <hyperlink ref="A2" location="Residente!A1" display="Residente" xr:uid="{393F4576-CD6F-4A81-8094-8A534D0BCC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13F-7D77-4A77-8569-EB0D1E5DC4A2}">
  <dimension ref="A1:K24"/>
  <sheetViews>
    <sheetView tabSelected="1" workbookViewId="0">
      <selection sqref="A1:XFD1048576"/>
    </sheetView>
  </sheetViews>
  <sheetFormatPr defaultColWidth="11.5546875" defaultRowHeight="14.4" x14ac:dyDescent="0.3"/>
  <cols>
    <col min="2" max="2" width="18" customWidth="1"/>
    <col min="3" max="6" width="21.6640625" customWidth="1"/>
    <col min="7" max="7" width="23.88671875" customWidth="1"/>
    <col min="8" max="8" width="23.5546875" customWidth="1"/>
    <col min="9" max="9" width="21.6640625" customWidth="1"/>
    <col min="10" max="10" width="50.5546875" customWidth="1"/>
    <col min="11" max="11" width="86.109375" customWidth="1"/>
  </cols>
  <sheetData>
    <row r="1" spans="1:11" x14ac:dyDescent="0.3">
      <c r="A1" s="18" t="s">
        <v>3</v>
      </c>
      <c r="B1" s="18"/>
      <c r="C1" s="18"/>
      <c r="D1" s="18"/>
      <c r="E1" s="6"/>
      <c r="F1" s="6"/>
      <c r="G1" s="6"/>
      <c r="H1" s="6"/>
      <c r="I1" s="6"/>
      <c r="J1" s="6"/>
    </row>
    <row r="2" spans="1:11" x14ac:dyDescent="0.3">
      <c r="A2" s="7" t="s">
        <v>4</v>
      </c>
      <c r="B2" s="7" t="s">
        <v>5</v>
      </c>
      <c r="C2" s="7" t="s">
        <v>6</v>
      </c>
      <c r="D2" s="7"/>
      <c r="E2" s="7" t="s">
        <v>7</v>
      </c>
      <c r="F2" s="7" t="s">
        <v>8</v>
      </c>
      <c r="G2" s="7" t="s">
        <v>9</v>
      </c>
      <c r="H2" s="7" t="s">
        <v>10</v>
      </c>
      <c r="I2" s="7"/>
      <c r="J2" s="7" t="s">
        <v>11</v>
      </c>
      <c r="K2" s="7" t="s">
        <v>12</v>
      </c>
    </row>
    <row r="3" spans="1:11" x14ac:dyDescent="0.3">
      <c r="A3" s="1" t="s">
        <v>13</v>
      </c>
      <c r="B3" s="1" t="s">
        <v>0</v>
      </c>
      <c r="C3" s="1" t="s">
        <v>14</v>
      </c>
      <c r="D3" s="1" t="s">
        <v>15</v>
      </c>
      <c r="E3" s="1" t="s">
        <v>47</v>
      </c>
      <c r="F3" s="1" t="s">
        <v>16</v>
      </c>
      <c r="G3" s="1" t="s">
        <v>17</v>
      </c>
      <c r="H3" s="1" t="s">
        <v>18</v>
      </c>
      <c r="I3" s="1" t="s">
        <v>19</v>
      </c>
      <c r="J3" s="2" t="s">
        <v>20</v>
      </c>
      <c r="K3" s="8" t="s">
        <v>21</v>
      </c>
    </row>
    <row r="4" spans="1:11" x14ac:dyDescent="0.3">
      <c r="A4" s="9">
        <v>1</v>
      </c>
      <c r="B4" s="9" t="s">
        <v>22</v>
      </c>
      <c r="C4" s="10" t="s">
        <v>23</v>
      </c>
      <c r="D4" s="5" t="s">
        <v>24</v>
      </c>
      <c r="E4" s="11">
        <v>74564891</v>
      </c>
      <c r="F4" s="12">
        <v>36689</v>
      </c>
      <c r="G4" s="11">
        <v>3053456459</v>
      </c>
      <c r="H4" s="13" t="s">
        <v>25</v>
      </c>
      <c r="I4" s="11" t="s">
        <v>75</v>
      </c>
      <c r="J4" s="11" t="str">
        <f>[1]Residente!J4</f>
        <v>Apartamento '102' de Torre1 de 1-Forest apartamentos</v>
      </c>
      <c r="K4" s="14" t="str">
        <f>_xlfn.CONCAT(B4," ",C4,"-",D4,"-",E4,"-",J4)</f>
        <v>Jose Zuluf-Cédula de Ciudadanía-74564891-Apartamento '102' de Torre1 de 1-Forest apartamentos</v>
      </c>
    </row>
    <row r="5" spans="1:11" x14ac:dyDescent="0.3">
      <c r="A5" s="9">
        <v>2</v>
      </c>
      <c r="B5" s="9" t="s">
        <v>26</v>
      </c>
      <c r="C5" s="10" t="s">
        <v>27</v>
      </c>
      <c r="D5" s="5" t="s">
        <v>78</v>
      </c>
      <c r="E5" s="11">
        <v>16513516</v>
      </c>
      <c r="F5" s="12">
        <v>38315</v>
      </c>
      <c r="G5" s="11">
        <v>3015124578</v>
      </c>
      <c r="H5" s="13" t="s">
        <v>28</v>
      </c>
      <c r="I5" s="11" t="s">
        <v>76</v>
      </c>
      <c r="J5" s="11" t="str">
        <f>[1]Residente!J5</f>
        <v>Casa '10' de Bloque1 de 1-Forest apartamentos</v>
      </c>
      <c r="K5" s="14" t="str">
        <f t="shared" ref="K5:K13" si="0">_xlfn.CONCAT(B5," ",C5,"-",D5,"-",E5,"-",J5)</f>
        <v>Juan Aristisabal-Registro civil-16513516-Casa '10' de Bloque1 de 1-Forest apartamentos</v>
      </c>
    </row>
    <row r="6" spans="1:11" x14ac:dyDescent="0.3">
      <c r="A6" s="9">
        <v>3</v>
      </c>
      <c r="B6" s="9" t="s">
        <v>29</v>
      </c>
      <c r="C6" s="10" t="s">
        <v>30</v>
      </c>
      <c r="D6" s="5" t="s">
        <v>80</v>
      </c>
      <c r="E6" s="11">
        <v>8552369</v>
      </c>
      <c r="F6" s="12">
        <v>35494</v>
      </c>
      <c r="G6" s="11">
        <v>3057477830</v>
      </c>
      <c r="H6" s="13" t="s">
        <v>31</v>
      </c>
      <c r="I6" s="11" t="s">
        <v>77</v>
      </c>
      <c r="J6" s="10" t="str">
        <f>[1]Residente!J6</f>
        <v>Casa '11' de Bloque2 de 2-Natural</v>
      </c>
      <c r="K6" s="14" t="str">
        <f t="shared" si="0"/>
        <v>Andres Velez-Pasaporte-8552369-Casa '11' de Bloque2 de 2-Natural</v>
      </c>
    </row>
    <row r="7" spans="1:11" x14ac:dyDescent="0.3">
      <c r="A7" s="9">
        <v>4</v>
      </c>
      <c r="B7" s="5" t="s">
        <v>48</v>
      </c>
      <c r="C7" s="5" t="s">
        <v>49</v>
      </c>
      <c r="D7" s="5" t="s">
        <v>24</v>
      </c>
      <c r="E7" s="5">
        <v>1012345678</v>
      </c>
      <c r="F7" s="17">
        <v>32944</v>
      </c>
      <c r="G7" s="5">
        <v>3102345678</v>
      </c>
      <c r="H7" s="13" t="s">
        <v>50</v>
      </c>
      <c r="I7" s="5" t="s">
        <v>51</v>
      </c>
      <c r="J7" s="10" t="str">
        <f>Inmueble!F10</f>
        <v>Casa '52' de Bloque3 de 3-Riogrande</v>
      </c>
      <c r="K7" s="14" t="str">
        <f t="shared" si="0"/>
        <v>Alejandro Pérez-Cédula de Ciudadanía-1012345678-Casa '52' de Bloque3 de 3-Riogrande</v>
      </c>
    </row>
    <row r="8" spans="1:11" x14ac:dyDescent="0.3">
      <c r="A8" s="9">
        <v>5</v>
      </c>
      <c r="B8" s="5" t="s">
        <v>52</v>
      </c>
      <c r="C8" s="5" t="s">
        <v>53</v>
      </c>
      <c r="D8" s="5" t="s">
        <v>79</v>
      </c>
      <c r="E8" s="5">
        <v>1023456789</v>
      </c>
      <c r="F8" s="17">
        <v>31253</v>
      </c>
      <c r="G8" s="5">
        <v>3204567890</v>
      </c>
      <c r="H8" s="13" t="s">
        <v>54</v>
      </c>
      <c r="I8" s="5" t="s">
        <v>55</v>
      </c>
      <c r="J8" s="10" t="str">
        <f>Inmueble!F6</f>
        <v>Apartamento '304' de Torre2 de 1-Forest apartamentos</v>
      </c>
      <c r="K8" s="14" t="str">
        <f t="shared" si="0"/>
        <v>María Gómez-Cédula de extranjería-1023456789-Apartamento '304' de Torre2 de 1-Forest apartamentos</v>
      </c>
    </row>
    <row r="9" spans="1:11" x14ac:dyDescent="0.3">
      <c r="A9" s="9">
        <v>6</v>
      </c>
      <c r="B9" s="5" t="s">
        <v>26</v>
      </c>
      <c r="C9" s="5" t="s">
        <v>56</v>
      </c>
      <c r="D9" s="5" t="s">
        <v>24</v>
      </c>
      <c r="E9" s="5">
        <v>1034567890</v>
      </c>
      <c r="F9" s="17">
        <v>35013</v>
      </c>
      <c r="G9" s="5">
        <v>3156781234</v>
      </c>
      <c r="H9" s="13" t="s">
        <v>57</v>
      </c>
      <c r="I9" s="5" t="s">
        <v>58</v>
      </c>
      <c r="J9" s="10" t="str">
        <f>Inmueble!F12</f>
        <v>Casa '12' de Bloque3 de 3-Riogrande</v>
      </c>
      <c r="K9" s="14" t="str">
        <f t="shared" si="0"/>
        <v>Juan Rodríguez-Cédula de Ciudadanía-1034567890-Casa '12' de Bloque3 de 3-Riogrande</v>
      </c>
    </row>
    <row r="10" spans="1:11" x14ac:dyDescent="0.3">
      <c r="A10" s="9">
        <v>7</v>
      </c>
      <c r="B10" s="5" t="s">
        <v>59</v>
      </c>
      <c r="C10" s="5" t="s">
        <v>60</v>
      </c>
      <c r="D10" s="5" t="s">
        <v>32</v>
      </c>
      <c r="E10" s="5">
        <v>900123456</v>
      </c>
      <c r="F10" s="17">
        <v>36560</v>
      </c>
      <c r="G10" s="5">
        <v>3112345678</v>
      </c>
      <c r="H10" s="13" t="s">
        <v>61</v>
      </c>
      <c r="I10" s="5" t="s">
        <v>62</v>
      </c>
      <c r="J10" s="10" t="str">
        <f>Inmueble!F11</f>
        <v>Apartamento '1204' de Torre7 de 4-Bolivar</v>
      </c>
      <c r="K10" s="14" t="str">
        <f t="shared" si="0"/>
        <v>Camila Torres-Tarjeta de Identidad-900123456-Apartamento '1204' de Torre7 de 4-Bolivar</v>
      </c>
    </row>
    <row r="11" spans="1:11" x14ac:dyDescent="0.3">
      <c r="A11" s="9">
        <v>8</v>
      </c>
      <c r="B11" s="5" t="s">
        <v>63</v>
      </c>
      <c r="C11" s="5" t="s">
        <v>64</v>
      </c>
      <c r="D11" s="5" t="s">
        <v>80</v>
      </c>
      <c r="E11" s="5">
        <v>1045678901</v>
      </c>
      <c r="F11" s="17">
        <v>33867</v>
      </c>
      <c r="G11" s="5">
        <v>3149876543</v>
      </c>
      <c r="H11" s="13" t="s">
        <v>65</v>
      </c>
      <c r="I11" s="5" t="s">
        <v>66</v>
      </c>
      <c r="J11" s="5" t="str">
        <f>Inmueble!F10</f>
        <v>Casa '52' de Bloque3 de 3-Riogrande</v>
      </c>
      <c r="K11" s="14" t="str">
        <f t="shared" si="0"/>
        <v>Andrés García-Pasaporte-1045678901-Casa '52' de Bloque3 de 3-Riogrande</v>
      </c>
    </row>
    <row r="12" spans="1:11" x14ac:dyDescent="0.3">
      <c r="A12" s="9">
        <v>9</v>
      </c>
      <c r="B12" s="5" t="s">
        <v>67</v>
      </c>
      <c r="C12" s="5" t="s">
        <v>68</v>
      </c>
      <c r="D12" s="5" t="s">
        <v>24</v>
      </c>
      <c r="E12" s="5">
        <v>1056789012</v>
      </c>
      <c r="F12" s="17">
        <v>34128</v>
      </c>
      <c r="G12" s="5">
        <v>3135678901</v>
      </c>
      <c r="H12" s="13" t="s">
        <v>69</v>
      </c>
      <c r="I12" s="5" t="s">
        <v>70</v>
      </c>
      <c r="J12" s="5" t="str">
        <f>Inmueble!F6</f>
        <v>Apartamento '304' de Torre2 de 1-Forest apartamentos</v>
      </c>
      <c r="K12" s="14" t="str">
        <f t="shared" si="0"/>
        <v>Laura Martínez-Cédula de Ciudadanía-1056789012-Apartamento '304' de Torre2 de 1-Forest apartamentos</v>
      </c>
    </row>
    <row r="13" spans="1:11" x14ac:dyDescent="0.3">
      <c r="A13" s="9">
        <v>10</v>
      </c>
      <c r="B13" s="5" t="s">
        <v>71</v>
      </c>
      <c r="C13" s="5" t="s">
        <v>72</v>
      </c>
      <c r="D13" s="5" t="s">
        <v>24</v>
      </c>
      <c r="E13" s="5">
        <v>1067890123</v>
      </c>
      <c r="F13" s="17">
        <v>32507</v>
      </c>
      <c r="G13" s="5">
        <v>3123456789</v>
      </c>
      <c r="H13" s="13" t="s">
        <v>73</v>
      </c>
      <c r="I13" s="5" t="s">
        <v>74</v>
      </c>
      <c r="J13" s="5" t="str">
        <f>Inmueble!F7</f>
        <v>Casa '11' de Bloque2 de 2-Natural</v>
      </c>
      <c r="K13" s="14" t="str">
        <f t="shared" si="0"/>
        <v>Felipe Ramírez-Cédula de Ciudadanía-1067890123-Casa '11' de Bloque2 de 2-Natural</v>
      </c>
    </row>
    <row r="21" customFormat="1" x14ac:dyDescent="0.3"/>
    <row r="22" customFormat="1" x14ac:dyDescent="0.3"/>
    <row r="23" customFormat="1" x14ac:dyDescent="0.3"/>
    <row r="24" customFormat="1" x14ac:dyDescent="0.3"/>
  </sheetData>
  <mergeCells count="1">
    <mergeCell ref="A1:D1"/>
  </mergeCells>
  <hyperlinks>
    <hyperlink ref="A1" location="'Objetos de dominio'!A1" display="&lt;&lt;&lt;&lt;&lt;&lt; Volver al inicio" xr:uid="{43059A1D-3E1B-4DD4-855C-1D0C8661D9BC}"/>
    <hyperlink ref="H4" r:id="rId1" xr:uid="{575574F8-C110-4781-BE8D-D319EE9EC0A4}"/>
    <hyperlink ref="H5" r:id="rId2" xr:uid="{701F3807-8674-4C3F-86F3-B411F6695D51}"/>
    <hyperlink ref="H6" r:id="rId3" xr:uid="{4525FE6E-C6F6-4156-9B07-6EC32C59861A}"/>
    <hyperlink ref="J3" location="Inmueble!A1" display=" inmueble" xr:uid="{66DFC19A-F159-40E3-B21E-92948E39D4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3312-8668-46CD-8DD2-1497244E5D47}">
  <dimension ref="A1:F15"/>
  <sheetViews>
    <sheetView workbookViewId="0">
      <selection activeCell="B15" sqref="B15"/>
    </sheetView>
  </sheetViews>
  <sheetFormatPr defaultColWidth="11.5546875" defaultRowHeight="14.4" x14ac:dyDescent="0.3"/>
  <cols>
    <col min="2" max="2" width="21.6640625" customWidth="1"/>
    <col min="3" max="4" width="19.33203125" customWidth="1"/>
    <col min="5" max="5" width="31.44140625" customWidth="1"/>
    <col min="6" max="6" width="49.44140625" customWidth="1"/>
  </cols>
  <sheetData>
    <row r="1" spans="1:6" x14ac:dyDescent="0.3">
      <c r="A1" s="18" t="s">
        <v>3</v>
      </c>
      <c r="B1" s="18"/>
      <c r="C1" s="18"/>
      <c r="D1" s="18"/>
      <c r="E1" s="18"/>
      <c r="F1" s="6"/>
    </row>
    <row r="2" spans="1:6" x14ac:dyDescent="0.3">
      <c r="A2" s="7" t="s">
        <v>33</v>
      </c>
      <c r="B2" s="7" t="s">
        <v>34</v>
      </c>
      <c r="C2" s="7" t="s">
        <v>35</v>
      </c>
      <c r="D2" s="7"/>
      <c r="E2" s="7" t="s">
        <v>36</v>
      </c>
      <c r="F2" s="7" t="s">
        <v>37</v>
      </c>
    </row>
    <row r="3" spans="1:6" x14ac:dyDescent="0.3">
      <c r="A3" s="1" t="s">
        <v>13</v>
      </c>
      <c r="B3" s="1" t="s">
        <v>38</v>
      </c>
      <c r="C3" s="1" t="s">
        <v>39</v>
      </c>
      <c r="D3" s="1" t="s">
        <v>81</v>
      </c>
      <c r="E3" s="1" t="s">
        <v>40</v>
      </c>
      <c r="F3" s="15" t="s">
        <v>41</v>
      </c>
    </row>
    <row r="4" spans="1:6" x14ac:dyDescent="0.3">
      <c r="A4" s="9">
        <v>1</v>
      </c>
      <c r="B4" s="9" t="s">
        <v>42</v>
      </c>
      <c r="C4" s="5">
        <v>102</v>
      </c>
      <c r="D4" s="5" t="s">
        <v>82</v>
      </c>
      <c r="E4" s="9" t="str">
        <f>[2]Zonainmueble!$E$4</f>
        <v>Torre1 de 1-Forest apartamentos</v>
      </c>
      <c r="F4" s="16" t="str">
        <f t="shared" ref="F4:F12" si="0">_xlfn.CONCAT(B4," '",C4,"'"," de ",E4)</f>
        <v>Apartamento '102' de Torre1 de 1-Forest apartamentos</v>
      </c>
    </row>
    <row r="5" spans="1:6" x14ac:dyDescent="0.3">
      <c r="A5" s="5">
        <v>2</v>
      </c>
      <c r="B5" s="9" t="s">
        <v>43</v>
      </c>
      <c r="C5" s="5">
        <v>10</v>
      </c>
      <c r="D5" s="5" t="s">
        <v>83</v>
      </c>
      <c r="E5" s="9" t="str">
        <f>[2]Zonainmueble!$E$5</f>
        <v>Bloque1 de 1-Forest apartamentos</v>
      </c>
      <c r="F5" s="16" t="str">
        <f t="shared" si="0"/>
        <v>Casa '10' de Bloque1 de 1-Forest apartamentos</v>
      </c>
    </row>
    <row r="6" spans="1:6" x14ac:dyDescent="0.3">
      <c r="A6" s="5">
        <v>3</v>
      </c>
      <c r="B6" s="9" t="s">
        <v>42</v>
      </c>
      <c r="C6" s="5">
        <v>304</v>
      </c>
      <c r="D6" s="5" t="s">
        <v>82</v>
      </c>
      <c r="E6" s="9" t="str">
        <f>[2]Zonainmueble!$E$6</f>
        <v>Torre2 de 1-Forest apartamentos</v>
      </c>
      <c r="F6" s="16" t="str">
        <f t="shared" si="0"/>
        <v>Apartamento '304' de Torre2 de 1-Forest apartamentos</v>
      </c>
    </row>
    <row r="7" spans="1:6" x14ac:dyDescent="0.3">
      <c r="A7" s="5">
        <v>4</v>
      </c>
      <c r="B7" s="9" t="s">
        <v>43</v>
      </c>
      <c r="C7" s="5">
        <v>11</v>
      </c>
      <c r="D7" s="5" t="s">
        <v>82</v>
      </c>
      <c r="E7" s="5" t="str">
        <f>[2]Zonainmueble!$E$7</f>
        <v>Bloque2 de 2-Natural</v>
      </c>
      <c r="F7" s="16" t="str">
        <f t="shared" si="0"/>
        <v>Casa '11' de Bloque2 de 2-Natural</v>
      </c>
    </row>
    <row r="8" spans="1:6" x14ac:dyDescent="0.3">
      <c r="A8" s="5">
        <v>5</v>
      </c>
      <c r="B8" s="9" t="s">
        <v>42</v>
      </c>
      <c r="C8" s="5">
        <v>1205</v>
      </c>
      <c r="D8" s="5" t="s">
        <v>82</v>
      </c>
      <c r="E8" s="5" t="str">
        <f>[2]Zonainmueble!$E$11</f>
        <v>Torre7 de 4-Bolivar</v>
      </c>
      <c r="F8" s="16" t="str">
        <f t="shared" si="0"/>
        <v>Apartamento '1205' de Torre7 de 4-Bolivar</v>
      </c>
    </row>
    <row r="9" spans="1:6" x14ac:dyDescent="0.3">
      <c r="A9" s="5">
        <v>6</v>
      </c>
      <c r="B9" s="9" t="s">
        <v>42</v>
      </c>
      <c r="C9" s="5">
        <v>1602</v>
      </c>
      <c r="D9" s="5" t="s">
        <v>83</v>
      </c>
      <c r="E9" s="5" t="str">
        <f>[2]Zonainmueble!$E$11</f>
        <v>Torre7 de 4-Bolivar</v>
      </c>
      <c r="F9" s="16" t="str">
        <f t="shared" si="0"/>
        <v>Apartamento '1602' de Torre7 de 4-Bolivar</v>
      </c>
    </row>
    <row r="10" spans="1:6" x14ac:dyDescent="0.3">
      <c r="A10" s="5">
        <v>7</v>
      </c>
      <c r="B10" s="9" t="s">
        <v>43</v>
      </c>
      <c r="C10" s="5">
        <v>52</v>
      </c>
      <c r="D10" s="5" t="s">
        <v>82</v>
      </c>
      <c r="E10" s="5" t="str">
        <f>[2]Zonainmueble!$E$12</f>
        <v>Bloque3 de 3-Riogrande</v>
      </c>
      <c r="F10" s="16" t="str">
        <f t="shared" si="0"/>
        <v>Casa '52' de Bloque3 de 3-Riogrande</v>
      </c>
    </row>
    <row r="11" spans="1:6" x14ac:dyDescent="0.3">
      <c r="A11" s="5">
        <v>8</v>
      </c>
      <c r="B11" s="9" t="s">
        <v>42</v>
      </c>
      <c r="C11" s="5">
        <v>1204</v>
      </c>
      <c r="D11" s="5" t="s">
        <v>82</v>
      </c>
      <c r="E11" s="5" t="str">
        <f>[2]Zonainmueble!$E$11</f>
        <v>Torre7 de 4-Bolivar</v>
      </c>
      <c r="F11" s="16" t="str">
        <f t="shared" si="0"/>
        <v>Apartamento '1204' de Torre7 de 4-Bolivar</v>
      </c>
    </row>
    <row r="12" spans="1:6" x14ac:dyDescent="0.3">
      <c r="A12" s="5">
        <v>9</v>
      </c>
      <c r="B12" s="9" t="s">
        <v>43</v>
      </c>
      <c r="C12" s="5">
        <v>12</v>
      </c>
      <c r="D12" s="5" t="s">
        <v>82</v>
      </c>
      <c r="E12" s="5" t="str">
        <f>[2]Zonainmueble!$E$12</f>
        <v>Bloque3 de 3-Riogrande</v>
      </c>
      <c r="F12" s="16" t="str">
        <f t="shared" si="0"/>
        <v>Casa '12' de Bloque3 de 3-Riogrande</v>
      </c>
    </row>
    <row r="14" spans="1:6" x14ac:dyDescent="0.3">
      <c r="A14" t="s">
        <v>43</v>
      </c>
    </row>
    <row r="15" spans="1:6" x14ac:dyDescent="0.3">
      <c r="A15" t="s">
        <v>42</v>
      </c>
    </row>
  </sheetData>
  <mergeCells count="1">
    <mergeCell ref="A1:E1"/>
  </mergeCells>
  <dataValidations count="1">
    <dataValidation type="list" allowBlank="1" showInputMessage="1" showErrorMessage="1" sqref="B4:B12" xr:uid="{D233ACEC-E673-4F6F-89DF-A94DDF7CE591}">
      <formula1>$A$14:$A$15</formula1>
    </dataValidation>
  </dataValidations>
  <hyperlinks>
    <hyperlink ref="F1" location="Objetos de dominio!A1" display="Objetos de dominio!A1" xr:uid="{C14FB652-5343-466F-9F68-882E156ABD7F}"/>
    <hyperlink ref="A1" location="'Objetos de dominio'!A1" display="&lt;&lt;&lt;&lt;&lt;&lt; Volver al inicio" xr:uid="{2CCEDEB2-A60A-4A95-B2D1-D6742950FF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Juan Pablo Avendano Duque</cp:lastModifiedBy>
  <dcterms:created xsi:type="dcterms:W3CDTF">2024-09-22T02:47:50Z</dcterms:created>
  <dcterms:modified xsi:type="dcterms:W3CDTF">2024-09-30T03:15:23Z</dcterms:modified>
</cp:coreProperties>
</file>