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9f2ced7e34d5f/Documentos/"/>
    </mc:Choice>
  </mc:AlternateContent>
  <xr:revisionPtr revIDLastSave="513" documentId="8_{05D81128-4AA6-49ED-B3EF-9E02527ADCB2}" xr6:coauthVersionLast="47" xr6:coauthVersionMax="47" xr10:uidLastSave="{46F837C6-DDC3-4D36-9EB5-06DE54DD92EC}"/>
  <bookViews>
    <workbookView xWindow="-120" yWindow="-120" windowWidth="38640" windowHeight="21120" activeTab="7" xr2:uid="{83BDB507-2D4A-4DB7-81EB-606679A0BC39}"/>
  </bookViews>
  <sheets>
    <sheet name="Objetos de dominio" sheetId="1" r:id="rId1"/>
    <sheet name="ConjuntoResidencial" sheetId="2" r:id="rId2"/>
    <sheet name="ZonaComun" sheetId="3" r:id="rId3"/>
    <sheet name="TipoZonaComun" sheetId="4" r:id="rId4"/>
    <sheet name="Residente" sheetId="5" r:id="rId5"/>
    <sheet name="Inmueble" sheetId="6" r:id="rId6"/>
    <sheet name="ZonaHabitada" sheetId="7" r:id="rId7"/>
    <sheet name="Reserv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4" i="8"/>
  <c r="E5" i="6"/>
  <c r="E6" i="6"/>
  <c r="E7" i="6"/>
  <c r="E8" i="6"/>
  <c r="E9" i="6"/>
  <c r="E10" i="6"/>
  <c r="E11" i="6"/>
  <c r="E4" i="6"/>
  <c r="C12" i="7"/>
  <c r="C11" i="7"/>
  <c r="C10" i="7"/>
  <c r="C9" i="7"/>
  <c r="C8" i="7"/>
  <c r="C7" i="7"/>
  <c r="C6" i="7"/>
  <c r="C5" i="7"/>
  <c r="C4" i="7"/>
  <c r="F4" i="5"/>
  <c r="F5" i="5"/>
  <c r="F6" i="5"/>
  <c r="F7" i="5"/>
  <c r="F8" i="5"/>
  <c r="F9" i="5"/>
  <c r="F10" i="5"/>
  <c r="F11" i="5"/>
  <c r="F12" i="5"/>
  <c r="G12" i="5"/>
  <c r="G11" i="5"/>
  <c r="G10" i="5"/>
  <c r="G9" i="5"/>
  <c r="G8" i="5"/>
  <c r="G7" i="5"/>
  <c r="G6" i="5"/>
  <c r="G5" i="5"/>
  <c r="G4" i="5"/>
  <c r="F5" i="3"/>
  <c r="F6" i="3"/>
  <c r="F7" i="3"/>
  <c r="F8" i="3"/>
  <c r="F9" i="3"/>
  <c r="F10" i="3"/>
  <c r="F11" i="3"/>
  <c r="F12" i="3"/>
  <c r="F4" i="3"/>
  <c r="C5" i="4"/>
  <c r="C6" i="4"/>
  <c r="C4" i="4"/>
  <c r="E4" i="3"/>
  <c r="E5" i="3"/>
  <c r="E6" i="3"/>
  <c r="E7" i="3"/>
  <c r="E8" i="3"/>
  <c r="E9" i="3"/>
  <c r="E10" i="3"/>
  <c r="E11" i="3"/>
  <c r="E12" i="3"/>
  <c r="D5" i="2"/>
  <c r="D6" i="2"/>
  <c r="D7" i="2"/>
  <c r="D8" i="2"/>
  <c r="D4" i="2"/>
</calcChain>
</file>

<file path=xl/sharedStrings.xml><?xml version="1.0" encoding="utf-8"?>
<sst xmlns="http://schemas.openxmlformats.org/spreadsheetml/2006/main" count="241" uniqueCount="177">
  <si>
    <t>Nombre</t>
  </si>
  <si>
    <t>Descripción</t>
  </si>
  <si>
    <t>ConjuntoResidencial</t>
  </si>
  <si>
    <t>ZonaComun</t>
  </si>
  <si>
    <t>TipoZonaComun</t>
  </si>
  <si>
    <t>Residente</t>
  </si>
  <si>
    <t>Inmueble</t>
  </si>
  <si>
    <t>ZonaHabitada</t>
  </si>
  <si>
    <t>Reserva</t>
  </si>
  <si>
    <t>Corresponde a una agrupación de inmuebles que comparten ciertas áreas comunes y servicios.</t>
  </si>
  <si>
    <t>Corresponde a un área dentro del conjunto residencial que puede ser utilizada por todos los residentes. Ejemplos de zonas comunes incluyen parques, piscinas, gimnasios, salones de eventos, entre otros.</t>
  </si>
  <si>
    <t>Corresponde a una forma de especificar los diferentes tipos de zonas comunes que pueden existir en un conjunto residencial. Por ejemplo, los tipos podrían incluir: deportiva , social. ETC</t>
  </si>
  <si>
    <t>Corresponde una persona que vive en un inmueble dentro de un conjunto residencial. Este objeto contiene información personal del residente y referencia si realizo una reserva.</t>
  </si>
  <si>
    <t>Corresponde a una propiedad dentro del conjunto residencial, como un apartamento, una casa, o un local comercial.</t>
  </si>
  <si>
    <t>Corresponde a una zona especifica que encierra inmuebles dentro del conjunto residencial como por ejemplo: torres , bloques o lagunas ETC.</t>
  </si>
  <si>
    <t>Corresponde a la reserva que se crea por el residente según la zona comun que se desee reservar.</t>
  </si>
  <si>
    <t>&lt;&lt;&lt;&lt;&lt;&lt; Volver al inicio</t>
  </si>
  <si>
    <t>Identificador</t>
  </si>
  <si>
    <t>Estado</t>
  </si>
  <si>
    <t>Combinación única 1</t>
  </si>
  <si>
    <t>Dirección</t>
  </si>
  <si>
    <t>Cl. 41, Rionegro, Antioquia</t>
  </si>
  <si>
    <t>Conjunto Residencial Monteverde</t>
  </si>
  <si>
    <t>Conjunto Residencial Arrayanes</t>
  </si>
  <si>
    <t>Cra. 62, Rionegro, Antioquia</t>
  </si>
  <si>
    <t>Conjunto Residencial Ipanema</t>
  </si>
  <si>
    <t>Cra 55AC #138, Rionegro, Antioquia</t>
  </si>
  <si>
    <t>Conjunto Residencial Jardines de San Antonio</t>
  </si>
  <si>
    <t>Cl. 25 #5226, Rionegro, Antioquia</t>
  </si>
  <si>
    <t>Conjunto Riogrande Hábitat</t>
  </si>
  <si>
    <t>Cl. 41 #50bb-33, Rionegro, Antioquia</t>
  </si>
  <si>
    <t>Combinación única</t>
  </si>
  <si>
    <t>Es un dato que hace que cada conjunto residencial sea único dentro del sistema.</t>
  </si>
  <si>
    <t>Es un dato que representa el nombre oficial del conjunto residencial.</t>
  </si>
  <si>
    <t>Es un dato que contiene la dirección física del conjunto residencial.</t>
  </si>
  <si>
    <t xml:space="preserve">No es posible tener más de un conjunto residencial con el mismo identificador. </t>
  </si>
  <si>
    <t>IdTipoZonaComun</t>
  </si>
  <si>
    <t>Capacidad</t>
  </si>
  <si>
    <t>IdConjuntoResidencial</t>
  </si>
  <si>
    <t>Piscina</t>
  </si>
  <si>
    <t>Gimnacio</t>
  </si>
  <si>
    <t>BBQ</t>
  </si>
  <si>
    <t>Campin</t>
  </si>
  <si>
    <t>Salon de eventos</t>
  </si>
  <si>
    <t>Juegos infantiles</t>
  </si>
  <si>
    <t>Cancha futbol</t>
  </si>
  <si>
    <t>Sala cine</t>
  </si>
  <si>
    <t>Biblioteca</t>
  </si>
  <si>
    <t>Es un dato que hace que cada Zona comun sea única</t>
  </si>
  <si>
    <t>Es un dato que representa identifiacador de que tipo de zona es esta zona comun.</t>
  </si>
  <si>
    <t>Es un dato que representa el nombre oficial de la zona comun.</t>
  </si>
  <si>
    <t>Es un dato que representa la contidad admitida en cada zona comun.</t>
  </si>
  <si>
    <t>Es un dato que identifica de que conjunto residencial  pertenece la zona comun.</t>
  </si>
  <si>
    <t>Social</t>
  </si>
  <si>
    <t>Deportiva</t>
  </si>
  <si>
    <t>Recreativa</t>
  </si>
  <si>
    <t>Es un dato que hace que cada Tipo de zona sea única</t>
  </si>
  <si>
    <t>Es un dato que representa el nombre oficial del tipo de zona.</t>
  </si>
  <si>
    <t>No es posible tener más de una zona comun con el mismo numero de indentificador.</t>
  </si>
  <si>
    <t>No es posible tener más de un tipo de zona comun con el mismo numero de indentificador.</t>
  </si>
  <si>
    <t>Deportiva-2</t>
  </si>
  <si>
    <t>Social-1</t>
  </si>
  <si>
    <t>Recreativa-3</t>
  </si>
  <si>
    <t>Telefono</t>
  </si>
  <si>
    <t>Correo</t>
  </si>
  <si>
    <t>IdInmueble</t>
  </si>
  <si>
    <t>Torre</t>
  </si>
  <si>
    <t>Bloque</t>
  </si>
  <si>
    <t>Manzana</t>
  </si>
  <si>
    <t>Modulo</t>
  </si>
  <si>
    <t>Villa</t>
  </si>
  <si>
    <t>Es un dato que hace que cada zona habitada sea única</t>
  </si>
  <si>
    <t>Es un dato que representa el nombre oficial de la zona Habitada.</t>
  </si>
  <si>
    <t>No es posible tener más de una zona habitada con el mismo numero de indentificador.</t>
  </si>
  <si>
    <t>IdZonaHabitada</t>
  </si>
  <si>
    <t>Casa</t>
  </si>
  <si>
    <t>Apartamento</t>
  </si>
  <si>
    <t>Penthouse</t>
  </si>
  <si>
    <t>Cabaña</t>
  </si>
  <si>
    <t>Finca</t>
  </si>
  <si>
    <t>Casa de campo</t>
  </si>
  <si>
    <t>Numero vivienda</t>
  </si>
  <si>
    <t>Torre-1</t>
  </si>
  <si>
    <t>Bloque-3</t>
  </si>
  <si>
    <t>Manzana-5</t>
  </si>
  <si>
    <t>Villa-9</t>
  </si>
  <si>
    <t>Modulo-8</t>
  </si>
  <si>
    <t>Es un dato que hace que cada inmueble sea único.</t>
  </si>
  <si>
    <t>Es un dato que representa el nombre oficial del inmueble.</t>
  </si>
  <si>
    <t xml:space="preserve">Es un dato que representa el numero exacto de inmueble </t>
  </si>
  <si>
    <t>Es un dato que representa de donde esta ubicado el inmueble.</t>
  </si>
  <si>
    <t>No es posible tener más de un inmuble con el mismo nombre y numero exacto que pertenezca a  una zonaHabitada.</t>
  </si>
  <si>
    <t>IdResidente</t>
  </si>
  <si>
    <t>IdZonaComun</t>
  </si>
  <si>
    <t>FechaReserva</t>
  </si>
  <si>
    <t>FechaUso</t>
  </si>
  <si>
    <t>Duración</t>
  </si>
  <si>
    <t>NumeroPersonas</t>
  </si>
  <si>
    <t>Observaciones</t>
  </si>
  <si>
    <t>Juan Pablo Giraldo Posada</t>
  </si>
  <si>
    <t>Estefania Otalvaro Quintero</t>
  </si>
  <si>
    <t>Andres Felipe Rodas Osorio</t>
  </si>
  <si>
    <t>Maria Salome Gonzalez Blandon</t>
  </si>
  <si>
    <t>Maria Jose Restrepo Ramirez</t>
  </si>
  <si>
    <t>Ignacio Patino Calle</t>
  </si>
  <si>
    <t>Tomas Marin Estrada</t>
  </si>
  <si>
    <t>Jeronimo Montoya Londono</t>
  </si>
  <si>
    <t>Juan David Giraldo Echeverri</t>
  </si>
  <si>
    <t>juan.giraldo5277@uco.net.co</t>
  </si>
  <si>
    <t>estefania.otalvaro1758@uco.net.co</t>
  </si>
  <si>
    <t>maria.gonzalez0756@uco.net.co</t>
  </si>
  <si>
    <t>ignacio.patino6828@uco.net.co</t>
  </si>
  <si>
    <t>jeronimo.montoya6916@uco.net.co</t>
  </si>
  <si>
    <t>juan.giraldo6360@uco.net.co</t>
  </si>
  <si>
    <t>jose.zuluaga2328@uco.net.co</t>
  </si>
  <si>
    <t>simon.tabares2225@uco.net.co</t>
  </si>
  <si>
    <t>david.lopera9711@uco.net.co</t>
  </si>
  <si>
    <t>Casa-5 EN Bloque-3</t>
  </si>
  <si>
    <t>Casa-7 EN Bloque-3</t>
  </si>
  <si>
    <t>Apartamento-201 EN Torre-1</t>
  </si>
  <si>
    <t>Apartamento-503 EN Torre-1</t>
  </si>
  <si>
    <t>Penthouse-8 EN Manzana-5</t>
  </si>
  <si>
    <t>Cabaña-12 EN Villa-9</t>
  </si>
  <si>
    <t>Finca-2 EN Modulo-8</t>
  </si>
  <si>
    <t>Casa de campo-3 EN Villa-9</t>
  </si>
  <si>
    <t>Es un dato que hace que cada residente sea única</t>
  </si>
  <si>
    <t>Es un dato que representa el nombre oficial de cada residente.</t>
  </si>
  <si>
    <t>Es un dato que representa el numero de telefono del residente</t>
  </si>
  <si>
    <t>Es un dato que representa el correo electronico de cada residente</t>
  </si>
  <si>
    <t>Es un dato que representa el inmueble donde vive el residente</t>
  </si>
  <si>
    <t>Es un dato que representa el conjunto residencial donde esta el residente.</t>
  </si>
  <si>
    <t>No es posible tener más de un residente con el mismo numero de indentificador.</t>
  </si>
  <si>
    <t>Juan Pablo Giraldo Posada-1</t>
  </si>
  <si>
    <t>Estefania Otalvaro Quintero-2</t>
  </si>
  <si>
    <t>Andres Felipe Rodas Osorio-3</t>
  </si>
  <si>
    <t>Maria Salome Gonzalez Blandon-4</t>
  </si>
  <si>
    <t>Piscina-1</t>
  </si>
  <si>
    <t>Gimnacio-2</t>
  </si>
  <si>
    <t>BBQ-3</t>
  </si>
  <si>
    <t>Campin-4</t>
  </si>
  <si>
    <t>Salon de eventos-5</t>
  </si>
  <si>
    <t>Juegos infantiles-6</t>
  </si>
  <si>
    <t>Cancha futbol-7</t>
  </si>
  <si>
    <t>Sala cine-8</t>
  </si>
  <si>
    <t>lunes</t>
  </si>
  <si>
    <t>martes</t>
  </si>
  <si>
    <t>miércoles</t>
  </si>
  <si>
    <t>jueves</t>
  </si>
  <si>
    <t>viernes</t>
  </si>
  <si>
    <t>sábado</t>
  </si>
  <si>
    <t>domingo</t>
  </si>
  <si>
    <t>2 horas</t>
  </si>
  <si>
    <t>30 minutos</t>
  </si>
  <si>
    <t>3 horas</t>
  </si>
  <si>
    <t>24 horas</t>
  </si>
  <si>
    <t>1 hora</t>
  </si>
  <si>
    <t>Aceptada</t>
  </si>
  <si>
    <t>Pendiente</t>
  </si>
  <si>
    <t>Rechazado</t>
  </si>
  <si>
    <t>Entrar con pantaloneta</t>
  </si>
  <si>
    <t>Llegare 10 minutos antes</t>
  </si>
  <si>
    <t>Llevare mi parrilla</t>
  </si>
  <si>
    <t>Limpiare el lugar despues</t>
  </si>
  <si>
    <t>no haremo buya</t>
  </si>
  <si>
    <t>somos buenos acompañantes</t>
  </si>
  <si>
    <t>es un torneo</t>
  </si>
  <si>
    <t>no comeremos dentro</t>
  </si>
  <si>
    <t>Es un dato que hace que cada reserva sea único.</t>
  </si>
  <si>
    <t>Es un dato que representa el nombre oficial del residente que hace la reserva.</t>
  </si>
  <si>
    <t>Es un dato que representa el la zonacomun que se va a reservar.</t>
  </si>
  <si>
    <t>Es un dato que representa la fecha en que se realiza la reserva.</t>
  </si>
  <si>
    <t>Es un dato que representa para que dia se realiza la reserva.</t>
  </si>
  <si>
    <t>Es un dato que espesifica cuanto va a durar la reserva.</t>
  </si>
  <si>
    <t>Es un dato que dice en que estado esta la reserva.</t>
  </si>
  <si>
    <t xml:space="preserve">Es un dato que representa el numero exacto cuantas persona van a ir a la reserva. </t>
  </si>
  <si>
    <t>Es un dato que representa una observacion adicional con respecto a la reserva.</t>
  </si>
  <si>
    <t>No es posible tener más de una reserva con el mismo numero de identificación.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</si>
</sst>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sz val="8"/>
      <color theme="9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2" fillId="3" borderId="1" xfId="1" applyFill="1" applyBorder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2" fillId="5" borderId="0" xfId="1" applyFill="1" applyAlignment="1"/>
    <xf numFmtId="0" fontId="3" fillId="5" borderId="0" xfId="1" applyFont="1" applyFill="1" applyAlignment="1"/>
    <xf numFmtId="0" fontId="4" fillId="6" borderId="0" xfId="0" applyFont="1" applyFill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2" fillId="7" borderId="0" xfId="1" applyFill="1" applyAlignment="1"/>
    <xf numFmtId="0" fontId="3" fillId="7" borderId="0" xfId="1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27B0-40AE-4549-B740-B47A7AB45E34}">
  <dimension ref="A1:B8"/>
  <sheetViews>
    <sheetView zoomScale="150" zoomScaleNormal="150" workbookViewId="0"/>
  </sheetViews>
  <sheetFormatPr baseColWidth="10" defaultRowHeight="15" x14ac:dyDescent="0.25"/>
  <cols>
    <col min="1" max="1" width="24.7109375" bestFit="1" customWidth="1"/>
    <col min="2" max="2" width="52.85546875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2" t="s">
        <v>2</v>
      </c>
      <c r="B2" s="3" t="s">
        <v>9</v>
      </c>
    </row>
    <row r="3" spans="1:2" ht="60" x14ac:dyDescent="0.25">
      <c r="A3" s="2" t="s">
        <v>3</v>
      </c>
      <c r="B3" s="3" t="s">
        <v>10</v>
      </c>
    </row>
    <row r="4" spans="1:2" ht="60" x14ac:dyDescent="0.25">
      <c r="A4" s="2" t="s">
        <v>4</v>
      </c>
      <c r="B4" s="4" t="s">
        <v>11</v>
      </c>
    </row>
    <row r="5" spans="1:2" ht="60" x14ac:dyDescent="0.25">
      <c r="A5" s="2" t="s">
        <v>5</v>
      </c>
      <c r="B5" s="4" t="s">
        <v>12</v>
      </c>
    </row>
    <row r="6" spans="1:2" ht="45" x14ac:dyDescent="0.25">
      <c r="A6" s="2" t="s">
        <v>6</v>
      </c>
      <c r="B6" s="4" t="s">
        <v>13</v>
      </c>
    </row>
    <row r="7" spans="1:2" ht="45" x14ac:dyDescent="0.25">
      <c r="A7" s="2" t="s">
        <v>7</v>
      </c>
      <c r="B7" s="4" t="s">
        <v>14</v>
      </c>
    </row>
    <row r="8" spans="1:2" ht="30" x14ac:dyDescent="0.25">
      <c r="A8" s="2" t="s">
        <v>8</v>
      </c>
      <c r="B8" s="4" t="s">
        <v>15</v>
      </c>
    </row>
  </sheetData>
  <hyperlinks>
    <hyperlink ref="A6" location="Inmueble!A1" display="Inmueble" xr:uid="{9596C684-CFC0-47DC-8850-BC7267FC3CFE}"/>
    <hyperlink ref="A4" location="TipoZonaComun!A1" display="TipoZonaComun" xr:uid="{6BDB3C5F-7F6D-4190-8980-6518334BCEB7}"/>
    <hyperlink ref="A2" location="ConjuntoResidencial!A1" display="ConjuntoResidencial" xr:uid="{F4F49354-A699-4D0B-A0A4-72BF38E05061}"/>
    <hyperlink ref="A5" location="Residente!A1" display="Residente" xr:uid="{7A7A90FA-0C76-4320-A2B7-DC1E466AF263}"/>
    <hyperlink ref="A3" location="ZonaComun!A1" display="ZonaComun" xr:uid="{A1919BF4-9E72-48E5-9CBB-522AB2F868B9}"/>
    <hyperlink ref="A7" location="ZonaHabitada!A1" display="ZonaHabitada" xr:uid="{4500D1C1-126F-42E3-A14F-F7710D197CB5}"/>
    <hyperlink ref="A8" location="Reserva!A1" display="Reserva" xr:uid="{105F15A7-6873-4C28-AF0A-3620F043E1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5AC1-67F3-4032-A0EF-5F7CF76E943D}">
  <dimension ref="A1:D8"/>
  <sheetViews>
    <sheetView zoomScale="190" zoomScaleNormal="190" workbookViewId="0">
      <selection activeCell="B2" sqref="B2"/>
    </sheetView>
  </sheetViews>
  <sheetFormatPr baseColWidth="10" defaultRowHeight="15" x14ac:dyDescent="0.25"/>
  <cols>
    <col min="1" max="1" width="13" customWidth="1"/>
    <col min="2" max="2" width="38.5703125" customWidth="1"/>
    <col min="3" max="3" width="33.140625" bestFit="1" customWidth="1"/>
    <col min="4" max="4" width="40.42578125" customWidth="1"/>
  </cols>
  <sheetData>
    <row r="1" spans="1:4" s="9" customFormat="1" x14ac:dyDescent="0.25">
      <c r="A1" s="8" t="s">
        <v>16</v>
      </c>
    </row>
    <row r="2" spans="1:4" s="7" customFormat="1" ht="61.5" customHeight="1" x14ac:dyDescent="0.25">
      <c r="A2" s="10" t="s">
        <v>32</v>
      </c>
      <c r="B2" s="10" t="s">
        <v>33</v>
      </c>
      <c r="C2" s="10" t="s">
        <v>34</v>
      </c>
      <c r="D2" s="10" t="s">
        <v>35</v>
      </c>
    </row>
    <row r="3" spans="1:4" x14ac:dyDescent="0.25">
      <c r="A3" s="11" t="s">
        <v>17</v>
      </c>
      <c r="B3" s="11" t="s">
        <v>0</v>
      </c>
      <c r="C3" s="11" t="s">
        <v>20</v>
      </c>
      <c r="D3" s="5" t="s">
        <v>31</v>
      </c>
    </row>
    <row r="4" spans="1:4" x14ac:dyDescent="0.25">
      <c r="A4" s="12">
        <v>1</v>
      </c>
      <c r="B4" s="12" t="s">
        <v>22</v>
      </c>
      <c r="C4" s="12" t="s">
        <v>21</v>
      </c>
      <c r="D4" s="6" t="str">
        <f>_xlfn.CONCAT(B4,"-",A4)</f>
        <v>Conjunto Residencial Monteverde-1</v>
      </c>
    </row>
    <row r="5" spans="1:4" x14ac:dyDescent="0.25">
      <c r="A5" s="12">
        <v>2</v>
      </c>
      <c r="B5" s="12" t="s">
        <v>23</v>
      </c>
      <c r="C5" s="12" t="s">
        <v>24</v>
      </c>
      <c r="D5" s="6" t="str">
        <f t="shared" ref="D5:D8" si="0">_xlfn.CONCAT(B5,"-",A5)</f>
        <v>Conjunto Residencial Arrayanes-2</v>
      </c>
    </row>
    <row r="6" spans="1:4" x14ac:dyDescent="0.25">
      <c r="A6" s="12">
        <v>3</v>
      </c>
      <c r="B6" s="12" t="s">
        <v>25</v>
      </c>
      <c r="C6" s="12" t="s">
        <v>26</v>
      </c>
      <c r="D6" s="6" t="str">
        <f t="shared" si="0"/>
        <v>Conjunto Residencial Ipanema-3</v>
      </c>
    </row>
    <row r="7" spans="1:4" x14ac:dyDescent="0.25">
      <c r="A7" s="12">
        <v>4</v>
      </c>
      <c r="B7" s="12" t="s">
        <v>27</v>
      </c>
      <c r="C7" s="12" t="s">
        <v>28</v>
      </c>
      <c r="D7" s="6" t="str">
        <f t="shared" si="0"/>
        <v>Conjunto Residencial Jardines de San Antonio-4</v>
      </c>
    </row>
    <row r="8" spans="1:4" x14ac:dyDescent="0.25">
      <c r="A8" s="12">
        <v>5</v>
      </c>
      <c r="B8" s="12" t="s">
        <v>29</v>
      </c>
      <c r="C8" s="12" t="s">
        <v>30</v>
      </c>
      <c r="D8" s="6" t="str">
        <f t="shared" si="0"/>
        <v>Conjunto Riogrande Hábitat-5</v>
      </c>
    </row>
  </sheetData>
  <hyperlinks>
    <hyperlink ref="A1:XFD1" location="'Objetos de dominio'!A1" display="&lt;&lt;&lt;&lt;&lt;&lt; Volver al inicio" xr:uid="{E09274FA-21A1-4BC8-9D54-0B6C78356CEF}"/>
    <hyperlink ref="A1" location="'Objetos de dominio'!A1" display="&lt;&lt;&lt;&lt;&lt;&lt; Volver al inicio" xr:uid="{AFA2F095-270B-470C-9F34-43542F9E10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EE31-BA8D-47EA-9B21-A23C34734989}">
  <dimension ref="A1:F12"/>
  <sheetViews>
    <sheetView zoomScale="210" zoomScaleNormal="210" workbookViewId="0">
      <selection sqref="A1:XFD1048576"/>
    </sheetView>
  </sheetViews>
  <sheetFormatPr baseColWidth="10" defaultRowHeight="15" x14ac:dyDescent="0.25"/>
  <cols>
    <col min="1" max="1" width="13" customWidth="1"/>
    <col min="2" max="2" width="16.85546875" customWidth="1"/>
    <col min="3" max="3" width="15.7109375" bestFit="1" customWidth="1"/>
    <col min="4" max="4" width="15.140625" bestFit="1" customWidth="1"/>
    <col min="5" max="5" width="31.5703125" customWidth="1"/>
    <col min="6" max="6" width="20.85546875" customWidth="1"/>
  </cols>
  <sheetData>
    <row r="1" spans="1:6" s="14" customFormat="1" x14ac:dyDescent="0.25">
      <c r="A1" s="13" t="s">
        <v>16</v>
      </c>
    </row>
    <row r="2" spans="1:6" s="7" customFormat="1" ht="61.5" customHeight="1" x14ac:dyDescent="0.25">
      <c r="A2" s="10" t="s">
        <v>48</v>
      </c>
      <c r="B2" s="10" t="s">
        <v>49</v>
      </c>
      <c r="C2" s="10" t="s">
        <v>50</v>
      </c>
      <c r="D2" s="10" t="s">
        <v>51</v>
      </c>
      <c r="E2" s="10" t="s">
        <v>52</v>
      </c>
      <c r="F2" s="10" t="s">
        <v>58</v>
      </c>
    </row>
    <row r="3" spans="1:6" x14ac:dyDescent="0.25">
      <c r="A3" s="11" t="s">
        <v>17</v>
      </c>
      <c r="B3" s="2" t="s">
        <v>36</v>
      </c>
      <c r="C3" s="11" t="s">
        <v>0</v>
      </c>
      <c r="D3" s="11" t="s">
        <v>37</v>
      </c>
      <c r="E3" s="2" t="s">
        <v>38</v>
      </c>
      <c r="F3" s="5" t="s">
        <v>19</v>
      </c>
    </row>
    <row r="4" spans="1:6" x14ac:dyDescent="0.25">
      <c r="A4" s="12">
        <v>1</v>
      </c>
      <c r="B4" s="2" t="s">
        <v>60</v>
      </c>
      <c r="C4" s="12" t="s">
        <v>39</v>
      </c>
      <c r="D4" s="12">
        <v>20</v>
      </c>
      <c r="E4" s="2" t="str">
        <f>ConjuntoResidencial!$D$4</f>
        <v>Conjunto Residencial Monteverde-1</v>
      </c>
      <c r="F4" s="6" t="str">
        <f>_xlfn.CONCAT(C4,"-",A4)</f>
        <v>Piscina-1</v>
      </c>
    </row>
    <row r="5" spans="1:6" x14ac:dyDescent="0.25">
      <c r="A5" s="12">
        <v>2</v>
      </c>
      <c r="B5" s="2" t="s">
        <v>60</v>
      </c>
      <c r="C5" s="12" t="s">
        <v>40</v>
      </c>
      <c r="D5" s="12">
        <v>15</v>
      </c>
      <c r="E5" s="2" t="str">
        <f>ConjuntoResidencial!$D$4</f>
        <v>Conjunto Residencial Monteverde-1</v>
      </c>
      <c r="F5" s="6" t="str">
        <f t="shared" ref="F5:F12" si="0">_xlfn.CONCAT(C5,"-",A5)</f>
        <v>Gimnacio-2</v>
      </c>
    </row>
    <row r="6" spans="1:6" x14ac:dyDescent="0.25">
      <c r="A6" s="12">
        <v>3</v>
      </c>
      <c r="B6" s="2" t="s">
        <v>61</v>
      </c>
      <c r="C6" s="12" t="s">
        <v>41</v>
      </c>
      <c r="D6" s="12">
        <v>8</v>
      </c>
      <c r="E6" s="2" t="str">
        <f>ConjuntoResidencial!$D$4</f>
        <v>Conjunto Residencial Monteverde-1</v>
      </c>
      <c r="F6" s="6" t="str">
        <f t="shared" si="0"/>
        <v>BBQ-3</v>
      </c>
    </row>
    <row r="7" spans="1:6" x14ac:dyDescent="0.25">
      <c r="A7" s="12">
        <v>4</v>
      </c>
      <c r="B7" s="2" t="s">
        <v>62</v>
      </c>
      <c r="C7" s="12" t="s">
        <v>42</v>
      </c>
      <c r="D7" s="12">
        <v>20</v>
      </c>
      <c r="E7" s="2" t="str">
        <f>ConjuntoResidencial!$D$4</f>
        <v>Conjunto Residencial Monteverde-1</v>
      </c>
      <c r="F7" s="6" t="str">
        <f t="shared" si="0"/>
        <v>Campin-4</v>
      </c>
    </row>
    <row r="8" spans="1:6" x14ac:dyDescent="0.25">
      <c r="A8" s="12">
        <v>5</v>
      </c>
      <c r="B8" s="2" t="s">
        <v>61</v>
      </c>
      <c r="C8" s="12" t="s">
        <v>43</v>
      </c>
      <c r="D8" s="12">
        <v>10</v>
      </c>
      <c r="E8" s="2" t="str">
        <f>ConjuntoResidencial!$D$4</f>
        <v>Conjunto Residencial Monteverde-1</v>
      </c>
      <c r="F8" s="6" t="str">
        <f t="shared" si="0"/>
        <v>Salon de eventos-5</v>
      </c>
    </row>
    <row r="9" spans="1:6" x14ac:dyDescent="0.25">
      <c r="A9" s="12">
        <v>6</v>
      </c>
      <c r="B9" s="2" t="s">
        <v>62</v>
      </c>
      <c r="C9" s="12" t="s">
        <v>44</v>
      </c>
      <c r="D9" s="12">
        <v>6</v>
      </c>
      <c r="E9" s="2" t="str">
        <f>ConjuntoResidencial!$D$4</f>
        <v>Conjunto Residencial Monteverde-1</v>
      </c>
      <c r="F9" s="6" t="str">
        <f t="shared" si="0"/>
        <v>Juegos infantiles-6</v>
      </c>
    </row>
    <row r="10" spans="1:6" x14ac:dyDescent="0.25">
      <c r="A10" s="12">
        <v>7</v>
      </c>
      <c r="B10" s="2" t="s">
        <v>60</v>
      </c>
      <c r="C10" s="12" t="s">
        <v>45</v>
      </c>
      <c r="D10" s="12">
        <v>12</v>
      </c>
      <c r="E10" s="2" t="str">
        <f>ConjuntoResidencial!$D$4</f>
        <v>Conjunto Residencial Monteverde-1</v>
      </c>
      <c r="F10" s="6" t="str">
        <f t="shared" si="0"/>
        <v>Cancha futbol-7</v>
      </c>
    </row>
    <row r="11" spans="1:6" x14ac:dyDescent="0.25">
      <c r="A11" s="12">
        <v>8</v>
      </c>
      <c r="B11" s="2" t="s">
        <v>61</v>
      </c>
      <c r="C11" s="12" t="s">
        <v>46</v>
      </c>
      <c r="D11" s="12">
        <v>16</v>
      </c>
      <c r="E11" s="2" t="str">
        <f>ConjuntoResidencial!$D$4</f>
        <v>Conjunto Residencial Monteverde-1</v>
      </c>
      <c r="F11" s="6" t="str">
        <f t="shared" si="0"/>
        <v>Sala cine-8</v>
      </c>
    </row>
    <row r="12" spans="1:6" x14ac:dyDescent="0.25">
      <c r="A12" s="12">
        <v>9</v>
      </c>
      <c r="B12" s="2" t="s">
        <v>61</v>
      </c>
      <c r="C12" s="12" t="s">
        <v>47</v>
      </c>
      <c r="D12" s="12">
        <v>25</v>
      </c>
      <c r="E12" s="2" t="str">
        <f>ConjuntoResidencial!$D$4</f>
        <v>Conjunto Residencial Monteverde-1</v>
      </c>
      <c r="F12" s="6" t="str">
        <f t="shared" si="0"/>
        <v>Biblioteca-9</v>
      </c>
    </row>
  </sheetData>
  <phoneticPr fontId="5" type="noConversion"/>
  <hyperlinks>
    <hyperlink ref="A1:XFD1" location="'Objetos de dominio'!A1" display="&lt;&lt;&lt;&lt;&lt;&lt; Volver al inicio" xr:uid="{98256E67-B5AA-4118-9FB4-B2B55CCBAEE9}"/>
    <hyperlink ref="A1" location="'Objetos de dominio'!A1" display="&lt;&lt;&lt;&lt;&lt;&lt; Volver al inicio" xr:uid="{A479C539-1245-4390-9E58-88C0012814A7}"/>
    <hyperlink ref="E5:E12" location="ConjuntoResidencial!A4" display="ConjuntoResidencial!A4" xr:uid="{1BE2B90E-463C-4366-AA8B-9FFB6D941C44}"/>
    <hyperlink ref="E4" location="ConjuntoResidencial!A4" display="ConjuntoResidencial!A4" xr:uid="{EFDCEF12-15D8-4B5B-B651-4AF28E3CE88A}"/>
    <hyperlink ref="E3" location="ConjuntoResidencial!A1" display="IdConjuntoResidencial" xr:uid="{71C9AB88-1C0F-4242-A4A8-7690171D4FCD}"/>
    <hyperlink ref="B3" location="TipoZonaComun!A1" display="IdTipoZonaComun" xr:uid="{5070C552-6EF1-4827-9804-0F9C7C0DF6D5}"/>
    <hyperlink ref="B4" location="TipoZonaComun!A5" display="Deportiva" xr:uid="{A35268D3-2D90-4AF1-B981-C5C569D1E492}"/>
    <hyperlink ref="B5" location="TipoZonaComun!A5" display="Deportiva" xr:uid="{6969CC9A-49C1-4ABF-AA0B-F3ECCBD3285D}"/>
    <hyperlink ref="B6" location="TipoZonaComun!A5" display="Deportiva" xr:uid="{08D2BA5D-FF86-4166-A4EF-96B2F1F10D4C}"/>
    <hyperlink ref="B7" location="TipoZonaComun!A6" display="Recreativa-3" xr:uid="{4582161F-1791-4EDD-96CC-7CB6742427E4}"/>
    <hyperlink ref="B8" location="TipoZonaComun!A4" display="Social-1" xr:uid="{5F55CFD0-8E26-4B31-BCDE-6104DDC0D831}"/>
    <hyperlink ref="B9" location="TipoZonaComun!A6" display="Recreativa-3" xr:uid="{F7286F22-0A58-45FB-A8BF-88FB6C822005}"/>
    <hyperlink ref="B10" location="TipoZonaComun!A5" display="Deportiva-2" xr:uid="{7A974499-DBB5-431A-B2C8-F52E7B84D555}"/>
    <hyperlink ref="B11" location="TipoZonaComun!A4" display="Social-1" xr:uid="{42BE5AA8-8823-42D7-8485-4F8D324E51B7}"/>
    <hyperlink ref="B12" location="TipoZonaComun!A4" display="Social-1" xr:uid="{A1CD5AD9-ABF3-40B1-8571-680D647C3D6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711715-94E4-492C-BA90-97EF7EFE2B87}">
          <x14:formula1>
            <xm:f>TipoZonaComun!$C$4:$C$9</xm:f>
          </x14:formula1>
          <xm:sqref>B4:B12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0B8C-1213-46F7-B79F-DD91805DDD67}">
  <dimension ref="A1:C6"/>
  <sheetViews>
    <sheetView zoomScale="210" zoomScaleNormal="210" workbookViewId="0">
      <selection activeCell="A6" sqref="A6"/>
    </sheetView>
  </sheetViews>
  <sheetFormatPr baseColWidth="10" defaultRowHeight="15" x14ac:dyDescent="0.25"/>
  <cols>
    <col min="1" max="1" width="13" customWidth="1"/>
    <col min="2" max="2" width="15.7109375" bestFit="1" customWidth="1"/>
    <col min="3" max="3" width="20.42578125" customWidth="1"/>
  </cols>
  <sheetData>
    <row r="1" spans="1:3" s="14" customFormat="1" x14ac:dyDescent="0.25">
      <c r="A1" s="13" t="s">
        <v>16</v>
      </c>
    </row>
    <row r="2" spans="1:3" s="7" customFormat="1" ht="61.5" customHeight="1" x14ac:dyDescent="0.25">
      <c r="A2" s="10" t="s">
        <v>56</v>
      </c>
      <c r="B2" s="10" t="s">
        <v>57</v>
      </c>
      <c r="C2" s="10" t="s">
        <v>59</v>
      </c>
    </row>
    <row r="3" spans="1:3" x14ac:dyDescent="0.25">
      <c r="A3" s="11" t="s">
        <v>17</v>
      </c>
      <c r="B3" s="11" t="s">
        <v>0</v>
      </c>
      <c r="C3" s="5" t="s">
        <v>19</v>
      </c>
    </row>
    <row r="4" spans="1:3" x14ac:dyDescent="0.25">
      <c r="A4" s="12">
        <v>1</v>
      </c>
      <c r="B4" s="12" t="s">
        <v>53</v>
      </c>
      <c r="C4" s="6" t="str">
        <f>_xlfn.CONCAT(B4,"-",A4)</f>
        <v>Social-1</v>
      </c>
    </row>
    <row r="5" spans="1:3" x14ac:dyDescent="0.25">
      <c r="A5" s="12">
        <v>2</v>
      </c>
      <c r="B5" s="12" t="s">
        <v>54</v>
      </c>
      <c r="C5" s="6" t="str">
        <f t="shared" ref="C5:C6" si="0">_xlfn.CONCAT(B5,"-",A5)</f>
        <v>Deportiva-2</v>
      </c>
    </row>
    <row r="6" spans="1:3" x14ac:dyDescent="0.25">
      <c r="A6" s="12">
        <v>3</v>
      </c>
      <c r="B6" s="12" t="s">
        <v>55</v>
      </c>
      <c r="C6" s="6" t="str">
        <f t="shared" si="0"/>
        <v>Recreativa-3</v>
      </c>
    </row>
  </sheetData>
  <hyperlinks>
    <hyperlink ref="A1:XFD1" location="'Objetos de dominio'!A1" display="&lt;&lt;&lt;&lt;&lt;&lt; Volver al inicio" xr:uid="{08741737-B15D-49E8-8007-98DDCF5912A4}"/>
    <hyperlink ref="A1" location="'Objetos de dominio'!A1" display="&lt;&lt;&lt;&lt;&lt;&lt; Volver al inicio" xr:uid="{5D73600A-62DD-41E1-B364-EBD5E11332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FB94-C229-48CE-B98E-127B3C0E7894}">
  <dimension ref="A1:G12"/>
  <sheetViews>
    <sheetView topLeftCell="B1" zoomScale="210" zoomScaleNormal="210" workbookViewId="0">
      <selection activeCell="G4" sqref="G4"/>
    </sheetView>
  </sheetViews>
  <sheetFormatPr baseColWidth="10" defaultRowHeight="15" x14ac:dyDescent="0.25"/>
  <cols>
    <col min="1" max="1" width="13" customWidth="1"/>
    <col min="2" max="2" width="29" customWidth="1"/>
    <col min="3" max="3" width="15.7109375" customWidth="1"/>
    <col min="4" max="4" width="32.85546875" bestFit="1" customWidth="1"/>
    <col min="5" max="5" width="26" bestFit="1" customWidth="1"/>
    <col min="6" max="6" width="31.5703125" customWidth="1"/>
    <col min="7" max="7" width="32.140625" customWidth="1"/>
  </cols>
  <sheetData>
    <row r="1" spans="1:7" s="14" customFormat="1" x14ac:dyDescent="0.25">
      <c r="A1" s="13" t="s">
        <v>16</v>
      </c>
    </row>
    <row r="2" spans="1:7" s="7" customFormat="1" ht="61.5" customHeight="1" x14ac:dyDescent="0.25">
      <c r="A2" s="10" t="s">
        <v>125</v>
      </c>
      <c r="B2" s="10" t="s">
        <v>126</v>
      </c>
      <c r="C2" s="10" t="s">
        <v>127</v>
      </c>
      <c r="D2" s="10" t="s">
        <v>128</v>
      </c>
      <c r="E2" s="10" t="s">
        <v>129</v>
      </c>
      <c r="F2" s="10" t="s">
        <v>130</v>
      </c>
      <c r="G2" s="10" t="s">
        <v>131</v>
      </c>
    </row>
    <row r="3" spans="1:7" x14ac:dyDescent="0.25">
      <c r="A3" s="11" t="s">
        <v>17</v>
      </c>
      <c r="B3" s="11" t="s">
        <v>0</v>
      </c>
      <c r="C3" s="11" t="s">
        <v>63</v>
      </c>
      <c r="D3" s="11" t="s">
        <v>64</v>
      </c>
      <c r="E3" s="2" t="s">
        <v>65</v>
      </c>
      <c r="F3" s="2" t="s">
        <v>38</v>
      </c>
      <c r="G3" s="5" t="s">
        <v>19</v>
      </c>
    </row>
    <row r="4" spans="1:7" x14ac:dyDescent="0.25">
      <c r="A4" s="12">
        <v>1</v>
      </c>
      <c r="B4" s="12" t="s">
        <v>99</v>
      </c>
      <c r="C4" s="12">
        <v>184864168</v>
      </c>
      <c r="D4" s="12" t="s">
        <v>108</v>
      </c>
      <c r="E4" s="12" t="s">
        <v>117</v>
      </c>
      <c r="F4" s="2" t="str">
        <f>ConjuntoResidencial!$D$4</f>
        <v>Conjunto Residencial Monteverde-1</v>
      </c>
      <c r="G4" s="6" t="str">
        <f t="shared" ref="G4:G12" si="0">_xlfn.CONCAT(B4,"-",A4)</f>
        <v>Juan Pablo Giraldo Posada-1</v>
      </c>
    </row>
    <row r="5" spans="1:7" x14ac:dyDescent="0.25">
      <c r="A5" s="12">
        <v>2</v>
      </c>
      <c r="B5" s="12" t="s">
        <v>100</v>
      </c>
      <c r="C5" s="12">
        <v>35131836138</v>
      </c>
      <c r="D5" s="12" t="s">
        <v>109</v>
      </c>
      <c r="E5" s="12" t="s">
        <v>118</v>
      </c>
      <c r="F5" s="2" t="str">
        <f>ConjuntoResidencial!$D$4</f>
        <v>Conjunto Residencial Monteverde-1</v>
      </c>
      <c r="G5" s="6" t="str">
        <f t="shared" si="0"/>
        <v>Estefania Otalvaro Quintero-2</v>
      </c>
    </row>
    <row r="6" spans="1:7" x14ac:dyDescent="0.25">
      <c r="A6" s="12">
        <v>3</v>
      </c>
      <c r="B6" s="12" t="s">
        <v>101</v>
      </c>
      <c r="C6" s="12">
        <v>3513513158</v>
      </c>
      <c r="D6" s="12" t="s">
        <v>110</v>
      </c>
      <c r="E6" s="12" t="s">
        <v>119</v>
      </c>
      <c r="F6" s="2" t="str">
        <f>ConjuntoResidencial!$D$4</f>
        <v>Conjunto Residencial Monteverde-1</v>
      </c>
      <c r="G6" s="6" t="str">
        <f t="shared" si="0"/>
        <v>Andres Felipe Rodas Osorio-3</v>
      </c>
    </row>
    <row r="7" spans="1:7" x14ac:dyDescent="0.25">
      <c r="A7" s="12">
        <v>4</v>
      </c>
      <c r="B7" s="12" t="s">
        <v>102</v>
      </c>
      <c r="C7" s="12">
        <v>35153134595</v>
      </c>
      <c r="D7" s="12" t="s">
        <v>111</v>
      </c>
      <c r="E7" s="12" t="s">
        <v>120</v>
      </c>
      <c r="F7" s="2" t="str">
        <f>ConjuntoResidencial!$D$4</f>
        <v>Conjunto Residencial Monteverde-1</v>
      </c>
      <c r="G7" s="6" t="str">
        <f t="shared" si="0"/>
        <v>Maria Salome Gonzalez Blandon-4</v>
      </c>
    </row>
    <row r="8" spans="1:7" x14ac:dyDescent="0.25">
      <c r="A8" s="12">
        <v>5</v>
      </c>
      <c r="B8" s="12" t="s">
        <v>103</v>
      </c>
      <c r="C8" s="12">
        <v>145698897</v>
      </c>
      <c r="D8" s="12" t="s">
        <v>112</v>
      </c>
      <c r="E8" s="12" t="s">
        <v>121</v>
      </c>
      <c r="F8" s="2" t="str">
        <f>ConjuntoResidencial!$D$4</f>
        <v>Conjunto Residencial Monteverde-1</v>
      </c>
      <c r="G8" s="6" t="str">
        <f t="shared" si="0"/>
        <v>Maria Jose Restrepo Ramirez-5</v>
      </c>
    </row>
    <row r="9" spans="1:7" x14ac:dyDescent="0.25">
      <c r="A9" s="12">
        <v>6</v>
      </c>
      <c r="B9" s="12" t="s">
        <v>104</v>
      </c>
      <c r="C9" s="12">
        <v>245874669</v>
      </c>
      <c r="D9" s="12" t="s">
        <v>113</v>
      </c>
      <c r="E9" s="12" t="s">
        <v>122</v>
      </c>
      <c r="F9" s="2" t="str">
        <f>ConjuntoResidencial!$D$4</f>
        <v>Conjunto Residencial Monteverde-1</v>
      </c>
      <c r="G9" s="6" t="str">
        <f t="shared" si="0"/>
        <v>Ignacio Patino Calle-6</v>
      </c>
    </row>
    <row r="10" spans="1:7" x14ac:dyDescent="0.25">
      <c r="A10" s="12">
        <v>7</v>
      </c>
      <c r="B10" s="12" t="s">
        <v>105</v>
      </c>
      <c r="C10" s="12">
        <v>12589363</v>
      </c>
      <c r="D10" s="12" t="s">
        <v>114</v>
      </c>
      <c r="E10" s="12" t="s">
        <v>123</v>
      </c>
      <c r="F10" s="2" t="str">
        <f>ConjuntoResidencial!$D$4</f>
        <v>Conjunto Residencial Monteverde-1</v>
      </c>
      <c r="G10" s="6" t="str">
        <f t="shared" si="0"/>
        <v>Tomas Marin Estrada-7</v>
      </c>
    </row>
    <row r="11" spans="1:7" x14ac:dyDescent="0.25">
      <c r="A11" s="12">
        <v>8</v>
      </c>
      <c r="B11" s="12" t="s">
        <v>106</v>
      </c>
      <c r="C11" s="12">
        <v>2287416969</v>
      </c>
      <c r="D11" s="12" t="s">
        <v>115</v>
      </c>
      <c r="E11" s="12" t="s">
        <v>124</v>
      </c>
      <c r="F11" s="2" t="str">
        <f>ConjuntoResidencial!$D$4</f>
        <v>Conjunto Residencial Monteverde-1</v>
      </c>
      <c r="G11" s="6" t="str">
        <f t="shared" si="0"/>
        <v>Jeronimo Montoya Londono-8</v>
      </c>
    </row>
    <row r="12" spans="1:7" x14ac:dyDescent="0.25">
      <c r="A12" s="12">
        <v>9</v>
      </c>
      <c r="B12" s="12" t="s">
        <v>107</v>
      </c>
      <c r="C12" s="12">
        <v>3369854774</v>
      </c>
      <c r="D12" s="12" t="s">
        <v>116</v>
      </c>
      <c r="E12" s="12" t="s">
        <v>124</v>
      </c>
      <c r="F12" s="2" t="str">
        <f>ConjuntoResidencial!$D$4</f>
        <v>Conjunto Residencial Monteverde-1</v>
      </c>
      <c r="G12" s="6" t="str">
        <f t="shared" si="0"/>
        <v>Juan David Giraldo Echeverri-9</v>
      </c>
    </row>
  </sheetData>
  <phoneticPr fontId="5" type="noConversion"/>
  <hyperlinks>
    <hyperlink ref="A1:XFD1" location="'Objetos de dominio'!A1" display="&lt;&lt;&lt;&lt;&lt;&lt; Volver al inicio" xr:uid="{E430237F-1FDB-4E90-A53A-8D31C6122183}"/>
    <hyperlink ref="A1" location="'Objetos de dominio'!A1" display="&lt;&lt;&lt;&lt;&lt;&lt; Volver al inicio" xr:uid="{6EE58C24-3D75-461B-9940-8479B1326713}"/>
    <hyperlink ref="F3" location="ConjuntoResidencial!A1" display="IdConjuntoResidencial" xr:uid="{643086F9-BAEA-4BD1-9B7D-1C4AB5F8A058}"/>
    <hyperlink ref="F4" location="ConjuntoResidencial!A4" display="ConjuntoResidencial!A4" xr:uid="{F3CE6026-3A51-466F-BC0F-AFE35D6A9E28}"/>
    <hyperlink ref="F5:F12" location="ConjuntoResidencial!A4" display="ConjuntoResidencial!A4" xr:uid="{7738B818-9DBC-4ABC-8875-B5B3EA47B39D}"/>
    <hyperlink ref="E3" location="Inmueble!A1" display="IdInmueble" xr:uid="{9332215B-3124-4DF3-8509-BC371A6D86D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F05D6E-2236-4D12-95DC-D28D034DD934}">
          <x14:formula1>
            <xm:f>Inmueble!$E$4:$E$11</xm:f>
          </x14:formula1>
          <xm:sqref>E4:E12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47A8-D922-48F8-9B7F-0E45E054706F}">
  <dimension ref="A1:E11"/>
  <sheetViews>
    <sheetView zoomScale="220" zoomScaleNormal="220" workbookViewId="0">
      <selection activeCell="C16" sqref="C16"/>
    </sheetView>
  </sheetViews>
  <sheetFormatPr baseColWidth="10" defaultRowHeight="15" x14ac:dyDescent="0.25"/>
  <cols>
    <col min="1" max="1" width="13" customWidth="1"/>
    <col min="2" max="2" width="15.7109375" bestFit="1" customWidth="1"/>
    <col min="3" max="4" width="15.7109375" customWidth="1"/>
    <col min="5" max="5" width="26" bestFit="1" customWidth="1"/>
  </cols>
  <sheetData>
    <row r="1" spans="1:5" s="14" customFormat="1" x14ac:dyDescent="0.25">
      <c r="A1" s="13" t="s">
        <v>16</v>
      </c>
    </row>
    <row r="2" spans="1:5" s="7" customFormat="1" ht="61.5" customHeight="1" x14ac:dyDescent="0.25">
      <c r="A2" s="10" t="s">
        <v>87</v>
      </c>
      <c r="B2" s="10" t="s">
        <v>88</v>
      </c>
      <c r="C2" s="10" t="s">
        <v>89</v>
      </c>
      <c r="D2" s="10" t="s">
        <v>90</v>
      </c>
      <c r="E2" s="10" t="s">
        <v>91</v>
      </c>
    </row>
    <row r="3" spans="1:5" x14ac:dyDescent="0.25">
      <c r="A3" s="11" t="s">
        <v>17</v>
      </c>
      <c r="B3" s="11" t="s">
        <v>0</v>
      </c>
      <c r="C3" s="11" t="s">
        <v>81</v>
      </c>
      <c r="D3" s="2" t="s">
        <v>74</v>
      </c>
      <c r="E3" s="5" t="s">
        <v>19</v>
      </c>
    </row>
    <row r="4" spans="1:5" x14ac:dyDescent="0.25">
      <c r="A4" s="12">
        <v>1</v>
      </c>
      <c r="B4" s="12" t="s">
        <v>75</v>
      </c>
      <c r="C4" s="12">
        <v>5</v>
      </c>
      <c r="D4" s="12" t="s">
        <v>83</v>
      </c>
      <c r="E4" s="6" t="str">
        <f>_xlfn.CONCAT(B4,"-",C4," EN ",D4)</f>
        <v>Casa-5 EN Bloque-3</v>
      </c>
    </row>
    <row r="5" spans="1:5" x14ac:dyDescent="0.25">
      <c r="A5" s="12">
        <v>2</v>
      </c>
      <c r="B5" s="12" t="s">
        <v>75</v>
      </c>
      <c r="C5" s="12">
        <v>7</v>
      </c>
      <c r="D5" s="12" t="s">
        <v>83</v>
      </c>
      <c r="E5" s="6" t="str">
        <f t="shared" ref="E5:E11" si="0">_xlfn.CONCAT(B5,"-",C5," EN ",D5)</f>
        <v>Casa-7 EN Bloque-3</v>
      </c>
    </row>
    <row r="6" spans="1:5" x14ac:dyDescent="0.25">
      <c r="A6" s="12">
        <v>3</v>
      </c>
      <c r="B6" s="12" t="s">
        <v>76</v>
      </c>
      <c r="C6" s="12">
        <v>201</v>
      </c>
      <c r="D6" s="12" t="s">
        <v>82</v>
      </c>
      <c r="E6" s="6" t="str">
        <f t="shared" si="0"/>
        <v>Apartamento-201 EN Torre-1</v>
      </c>
    </row>
    <row r="7" spans="1:5" x14ac:dyDescent="0.25">
      <c r="A7" s="12">
        <v>4</v>
      </c>
      <c r="B7" s="12" t="s">
        <v>76</v>
      </c>
      <c r="C7" s="12">
        <v>503</v>
      </c>
      <c r="D7" s="12" t="s">
        <v>82</v>
      </c>
      <c r="E7" s="6" t="str">
        <f t="shared" si="0"/>
        <v>Apartamento-503 EN Torre-1</v>
      </c>
    </row>
    <row r="8" spans="1:5" x14ac:dyDescent="0.25">
      <c r="A8" s="12">
        <v>5</v>
      </c>
      <c r="B8" s="12" t="s">
        <v>77</v>
      </c>
      <c r="C8" s="12">
        <v>8</v>
      </c>
      <c r="D8" s="12" t="s">
        <v>84</v>
      </c>
      <c r="E8" s="6" t="str">
        <f t="shared" si="0"/>
        <v>Penthouse-8 EN Manzana-5</v>
      </c>
    </row>
    <row r="9" spans="1:5" x14ac:dyDescent="0.25">
      <c r="A9" s="12">
        <v>6</v>
      </c>
      <c r="B9" s="12" t="s">
        <v>78</v>
      </c>
      <c r="C9" s="12">
        <v>12</v>
      </c>
      <c r="D9" s="12" t="s">
        <v>85</v>
      </c>
      <c r="E9" s="6" t="str">
        <f t="shared" si="0"/>
        <v>Cabaña-12 EN Villa-9</v>
      </c>
    </row>
    <row r="10" spans="1:5" x14ac:dyDescent="0.25">
      <c r="A10" s="12">
        <v>7</v>
      </c>
      <c r="B10" s="12" t="s">
        <v>79</v>
      </c>
      <c r="C10" s="12">
        <v>2</v>
      </c>
      <c r="D10" s="12" t="s">
        <v>86</v>
      </c>
      <c r="E10" s="6" t="str">
        <f t="shared" si="0"/>
        <v>Finca-2 EN Modulo-8</v>
      </c>
    </row>
    <row r="11" spans="1:5" x14ac:dyDescent="0.25">
      <c r="A11" s="12">
        <v>8</v>
      </c>
      <c r="B11" s="12" t="s">
        <v>80</v>
      </c>
      <c r="C11" s="12">
        <v>3</v>
      </c>
      <c r="D11" s="12" t="s">
        <v>85</v>
      </c>
      <c r="E11" s="6" t="str">
        <f t="shared" si="0"/>
        <v>Casa de campo-3 EN Villa-9</v>
      </c>
    </row>
  </sheetData>
  <phoneticPr fontId="5" type="noConversion"/>
  <hyperlinks>
    <hyperlink ref="A1:XFD1" location="'Objetos de dominio'!A1" display="&lt;&lt;&lt;&lt;&lt;&lt; Volver al inicio" xr:uid="{D7313A4D-E1C8-4D13-B3C7-063A871F7359}"/>
    <hyperlink ref="A1" location="'Objetos de dominio'!A1" display="&lt;&lt;&lt;&lt;&lt;&lt; Volver al inicio" xr:uid="{56B49AB3-6CDC-4019-A81B-FD9AFDC6D4AC}"/>
    <hyperlink ref="D3" location="ZonaHabitada!A1" display="IdZonaHabitada" xr:uid="{AF89703D-1B8B-4CDF-81A3-6576CE924B2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6728EC-DDE3-4081-AC73-64068D26486C}">
          <x14:formula1>
            <xm:f>ZonaHabitada!$C$4:$C$12</xm:f>
          </x14:formula1>
          <xm:sqref>D4:D11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386-57F0-4A5A-AE66-1D5C5F25CD11}">
  <dimension ref="A1:C12"/>
  <sheetViews>
    <sheetView zoomScale="220" zoomScaleNormal="220" workbookViewId="0">
      <selection activeCell="C2" sqref="C2"/>
    </sheetView>
  </sheetViews>
  <sheetFormatPr baseColWidth="10" defaultRowHeight="15" x14ac:dyDescent="0.25"/>
  <cols>
    <col min="1" max="1" width="13" customWidth="1"/>
    <col min="2" max="2" width="15.7109375" bestFit="1" customWidth="1"/>
    <col min="3" max="3" width="20.85546875" customWidth="1"/>
  </cols>
  <sheetData>
    <row r="1" spans="1:3" s="14" customFormat="1" x14ac:dyDescent="0.25">
      <c r="A1" s="13" t="s">
        <v>16</v>
      </c>
    </row>
    <row r="2" spans="1:3" s="7" customFormat="1" ht="61.5" customHeight="1" x14ac:dyDescent="0.25">
      <c r="A2" s="10" t="s">
        <v>71</v>
      </c>
      <c r="B2" s="10" t="s">
        <v>72</v>
      </c>
      <c r="C2" s="10" t="s">
        <v>73</v>
      </c>
    </row>
    <row r="3" spans="1:3" x14ac:dyDescent="0.25">
      <c r="A3" s="11" t="s">
        <v>17</v>
      </c>
      <c r="B3" s="11" t="s">
        <v>0</v>
      </c>
      <c r="C3" s="5" t="s">
        <v>19</v>
      </c>
    </row>
    <row r="4" spans="1:3" x14ac:dyDescent="0.25">
      <c r="A4" s="12">
        <v>1</v>
      </c>
      <c r="B4" s="12" t="s">
        <v>66</v>
      </c>
      <c r="C4" s="6" t="str">
        <f t="shared" ref="C4:C12" si="0">_xlfn.CONCAT(B4,"-",A4)</f>
        <v>Torre-1</v>
      </c>
    </row>
    <row r="5" spans="1:3" x14ac:dyDescent="0.25">
      <c r="A5" s="12">
        <v>2</v>
      </c>
      <c r="B5" s="12" t="s">
        <v>66</v>
      </c>
      <c r="C5" s="6" t="str">
        <f t="shared" si="0"/>
        <v>Torre-2</v>
      </c>
    </row>
    <row r="6" spans="1:3" x14ac:dyDescent="0.25">
      <c r="A6" s="12">
        <v>3</v>
      </c>
      <c r="B6" s="12" t="s">
        <v>67</v>
      </c>
      <c r="C6" s="6" t="str">
        <f t="shared" si="0"/>
        <v>Bloque-3</v>
      </c>
    </row>
    <row r="7" spans="1:3" x14ac:dyDescent="0.25">
      <c r="A7" s="12">
        <v>4</v>
      </c>
      <c r="B7" s="12" t="s">
        <v>67</v>
      </c>
      <c r="C7" s="6" t="str">
        <f t="shared" si="0"/>
        <v>Bloque-4</v>
      </c>
    </row>
    <row r="8" spans="1:3" x14ac:dyDescent="0.25">
      <c r="A8" s="12">
        <v>5</v>
      </c>
      <c r="B8" s="12" t="s">
        <v>68</v>
      </c>
      <c r="C8" s="6" t="str">
        <f t="shared" si="0"/>
        <v>Manzana-5</v>
      </c>
    </row>
    <row r="9" spans="1:3" x14ac:dyDescent="0.25">
      <c r="A9" s="12">
        <v>6</v>
      </c>
      <c r="B9" s="12" t="s">
        <v>68</v>
      </c>
      <c r="C9" s="6" t="str">
        <f t="shared" si="0"/>
        <v>Manzana-6</v>
      </c>
    </row>
    <row r="10" spans="1:3" x14ac:dyDescent="0.25">
      <c r="A10" s="12">
        <v>7</v>
      </c>
      <c r="B10" s="12" t="s">
        <v>69</v>
      </c>
      <c r="C10" s="6" t="str">
        <f t="shared" si="0"/>
        <v>Modulo-7</v>
      </c>
    </row>
    <row r="11" spans="1:3" x14ac:dyDescent="0.25">
      <c r="A11" s="12">
        <v>8</v>
      </c>
      <c r="B11" s="12" t="s">
        <v>69</v>
      </c>
      <c r="C11" s="6" t="str">
        <f t="shared" si="0"/>
        <v>Modulo-8</v>
      </c>
    </row>
    <row r="12" spans="1:3" x14ac:dyDescent="0.25">
      <c r="A12" s="12">
        <v>9</v>
      </c>
      <c r="B12" s="12" t="s">
        <v>70</v>
      </c>
      <c r="C12" s="6" t="str">
        <f t="shared" si="0"/>
        <v>Villa-9</v>
      </c>
    </row>
  </sheetData>
  <hyperlinks>
    <hyperlink ref="A1:XFD1" location="'Objetos de dominio'!A1" display="&lt;&lt;&lt;&lt;&lt;&lt; Volver al inicio" xr:uid="{389400AE-7B04-4B52-8AB9-1CD832822D10}"/>
    <hyperlink ref="A1" location="'Objetos de dominio'!A1" display="&lt;&lt;&lt;&lt;&lt;&lt; Volver al inicio" xr:uid="{6E182813-AD9A-4CD2-B95C-F9213BC0475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66C4-80B5-4A61-846F-E5A0771670F7}">
  <dimension ref="A1:J15"/>
  <sheetViews>
    <sheetView tabSelected="1" topLeftCell="C1" zoomScale="230" zoomScaleNormal="230" workbookViewId="0">
      <selection activeCell="J2" sqref="J2"/>
    </sheetView>
  </sheetViews>
  <sheetFormatPr baseColWidth="10" defaultRowHeight="15" x14ac:dyDescent="0.25"/>
  <cols>
    <col min="1" max="1" width="13" customWidth="1"/>
    <col min="2" max="2" width="31.7109375" bestFit="1" customWidth="1"/>
    <col min="3" max="3" width="17.5703125" bestFit="1" customWidth="1"/>
    <col min="4" max="7" width="15.7109375" customWidth="1"/>
    <col min="8" max="8" width="16.7109375" bestFit="1" customWidth="1"/>
    <col min="9" max="9" width="28.140625" bestFit="1" customWidth="1"/>
    <col min="10" max="10" width="26" bestFit="1" customWidth="1"/>
  </cols>
  <sheetData>
    <row r="1" spans="1:10" s="14" customFormat="1" x14ac:dyDescent="0.25">
      <c r="A1" s="13" t="s">
        <v>16</v>
      </c>
    </row>
    <row r="2" spans="1:10" s="7" customFormat="1" ht="61.5" customHeight="1" x14ac:dyDescent="0.25">
      <c r="A2" s="10" t="s">
        <v>167</v>
      </c>
      <c r="B2" s="10" t="s">
        <v>168</v>
      </c>
      <c r="C2" s="10" t="s">
        <v>169</v>
      </c>
      <c r="D2" s="10" t="s">
        <v>170</v>
      </c>
      <c r="E2" s="10" t="s">
        <v>171</v>
      </c>
      <c r="F2" s="10" t="s">
        <v>172</v>
      </c>
      <c r="G2" s="10" t="s">
        <v>173</v>
      </c>
      <c r="H2" s="10" t="s">
        <v>174</v>
      </c>
      <c r="I2" s="10" t="s">
        <v>175</v>
      </c>
      <c r="J2" s="10" t="s">
        <v>176</v>
      </c>
    </row>
    <row r="3" spans="1:10" x14ac:dyDescent="0.25">
      <c r="A3" s="11" t="s">
        <v>17</v>
      </c>
      <c r="B3" s="2" t="s">
        <v>92</v>
      </c>
      <c r="C3" s="2" t="s">
        <v>93</v>
      </c>
      <c r="D3" s="11" t="s">
        <v>94</v>
      </c>
      <c r="E3" s="11" t="s">
        <v>95</v>
      </c>
      <c r="F3" s="11" t="s">
        <v>96</v>
      </c>
      <c r="G3" s="11" t="s">
        <v>18</v>
      </c>
      <c r="H3" s="11" t="s">
        <v>97</v>
      </c>
      <c r="I3" s="11" t="s">
        <v>98</v>
      </c>
      <c r="J3" s="5" t="s">
        <v>19</v>
      </c>
    </row>
    <row r="4" spans="1:10" x14ac:dyDescent="0.25">
      <c r="A4" s="12">
        <v>1</v>
      </c>
      <c r="B4" s="12" t="s">
        <v>132</v>
      </c>
      <c r="C4" s="12" t="s">
        <v>136</v>
      </c>
      <c r="D4" s="12" t="s">
        <v>144</v>
      </c>
      <c r="E4" s="12" t="s">
        <v>145</v>
      </c>
      <c r="F4" s="12" t="s">
        <v>151</v>
      </c>
      <c r="G4" s="12" t="s">
        <v>156</v>
      </c>
      <c r="H4" s="12">
        <v>4</v>
      </c>
      <c r="I4" s="12" t="s">
        <v>159</v>
      </c>
      <c r="J4" s="6" t="str">
        <f>_xlfn.CONCAT(G4,"-",A4)</f>
        <v>Aceptada-1</v>
      </c>
    </row>
    <row r="5" spans="1:10" x14ac:dyDescent="0.25">
      <c r="A5" s="12">
        <v>2</v>
      </c>
      <c r="B5" s="12" t="s">
        <v>132</v>
      </c>
      <c r="C5" s="12" t="s">
        <v>137</v>
      </c>
      <c r="D5" s="12" t="s">
        <v>145</v>
      </c>
      <c r="E5" s="12" t="s">
        <v>146</v>
      </c>
      <c r="F5" s="12" t="s">
        <v>152</v>
      </c>
      <c r="G5" s="12" t="s">
        <v>157</v>
      </c>
      <c r="H5" s="12">
        <v>3</v>
      </c>
      <c r="I5" s="12" t="s">
        <v>160</v>
      </c>
      <c r="J5" s="6" t="str">
        <f t="shared" ref="J5:J11" si="0">_xlfn.CONCAT(G5,"-",A5)</f>
        <v>Pendiente-2</v>
      </c>
    </row>
    <row r="6" spans="1:10" x14ac:dyDescent="0.25">
      <c r="A6" s="12">
        <v>3</v>
      </c>
      <c r="B6" s="12" t="s">
        <v>133</v>
      </c>
      <c r="C6" s="12" t="s">
        <v>138</v>
      </c>
      <c r="D6" s="12" t="s">
        <v>146</v>
      </c>
      <c r="E6" s="12" t="s">
        <v>147</v>
      </c>
      <c r="F6" s="12" t="s">
        <v>153</v>
      </c>
      <c r="G6" s="12" t="s">
        <v>156</v>
      </c>
      <c r="H6" s="12">
        <v>8</v>
      </c>
      <c r="I6" s="12" t="s">
        <v>161</v>
      </c>
      <c r="J6" s="6" t="str">
        <f t="shared" si="0"/>
        <v>Aceptada-3</v>
      </c>
    </row>
    <row r="7" spans="1:10" x14ac:dyDescent="0.25">
      <c r="A7" s="12">
        <v>4</v>
      </c>
      <c r="B7" s="12" t="s">
        <v>133</v>
      </c>
      <c r="C7" s="12" t="s">
        <v>139</v>
      </c>
      <c r="D7" s="12" t="s">
        <v>147</v>
      </c>
      <c r="E7" s="12" t="s">
        <v>148</v>
      </c>
      <c r="F7" s="12" t="s">
        <v>154</v>
      </c>
      <c r="G7" s="12" t="s">
        <v>157</v>
      </c>
      <c r="H7" s="12">
        <v>9</v>
      </c>
      <c r="I7" s="12" t="s">
        <v>162</v>
      </c>
      <c r="J7" s="6" t="str">
        <f t="shared" si="0"/>
        <v>Pendiente-4</v>
      </c>
    </row>
    <row r="8" spans="1:10" x14ac:dyDescent="0.25">
      <c r="A8" s="12">
        <v>5</v>
      </c>
      <c r="B8" s="12" t="s">
        <v>134</v>
      </c>
      <c r="C8" s="12" t="s">
        <v>140</v>
      </c>
      <c r="D8" s="12" t="s">
        <v>148</v>
      </c>
      <c r="E8" s="12" t="s">
        <v>149</v>
      </c>
      <c r="F8" s="12" t="s">
        <v>153</v>
      </c>
      <c r="G8" s="12" t="s">
        <v>158</v>
      </c>
      <c r="H8" s="12">
        <v>10</v>
      </c>
      <c r="I8" s="12" t="s">
        <v>163</v>
      </c>
      <c r="J8" s="6" t="str">
        <f t="shared" si="0"/>
        <v>Rechazado-5</v>
      </c>
    </row>
    <row r="9" spans="1:10" x14ac:dyDescent="0.25">
      <c r="A9" s="12">
        <v>6</v>
      </c>
      <c r="B9" s="12" t="s">
        <v>134</v>
      </c>
      <c r="C9" s="12" t="s">
        <v>141</v>
      </c>
      <c r="D9" s="12" t="s">
        <v>149</v>
      </c>
      <c r="E9" s="12" t="s">
        <v>150</v>
      </c>
      <c r="F9" s="12" t="s">
        <v>155</v>
      </c>
      <c r="G9" s="12" t="s">
        <v>156</v>
      </c>
      <c r="H9" s="12">
        <v>6</v>
      </c>
      <c r="I9" s="12" t="s">
        <v>164</v>
      </c>
      <c r="J9" s="6" t="str">
        <f t="shared" si="0"/>
        <v>Aceptada-6</v>
      </c>
    </row>
    <row r="10" spans="1:10" x14ac:dyDescent="0.25">
      <c r="A10" s="12">
        <v>7</v>
      </c>
      <c r="B10" s="12" t="s">
        <v>135</v>
      </c>
      <c r="C10" s="12" t="s">
        <v>142</v>
      </c>
      <c r="D10" s="12" t="s">
        <v>150</v>
      </c>
      <c r="E10" s="12" t="s">
        <v>144</v>
      </c>
      <c r="F10" s="12" t="s">
        <v>151</v>
      </c>
      <c r="G10" s="12" t="s">
        <v>156</v>
      </c>
      <c r="H10" s="12">
        <v>4</v>
      </c>
      <c r="I10" s="12" t="s">
        <v>165</v>
      </c>
      <c r="J10" s="6" t="str">
        <f t="shared" si="0"/>
        <v>Aceptada-7</v>
      </c>
    </row>
    <row r="11" spans="1:10" x14ac:dyDescent="0.25">
      <c r="A11" s="12">
        <v>8</v>
      </c>
      <c r="B11" s="12" t="s">
        <v>135</v>
      </c>
      <c r="C11" s="12" t="s">
        <v>143</v>
      </c>
      <c r="D11" s="12" t="s">
        <v>144</v>
      </c>
      <c r="E11" s="12" t="s">
        <v>145</v>
      </c>
      <c r="F11" s="12" t="s">
        <v>153</v>
      </c>
      <c r="G11" s="12" t="s">
        <v>156</v>
      </c>
      <c r="H11" s="12">
        <v>8</v>
      </c>
      <c r="I11" s="12" t="s">
        <v>166</v>
      </c>
      <c r="J11" s="6" t="str">
        <f t="shared" si="0"/>
        <v>Aceptada-8</v>
      </c>
    </row>
    <row r="13" spans="1:10" x14ac:dyDescent="0.25">
      <c r="A13" t="s">
        <v>156</v>
      </c>
    </row>
    <row r="14" spans="1:10" x14ac:dyDescent="0.25">
      <c r="A14" t="s">
        <v>157</v>
      </c>
    </row>
    <row r="15" spans="1:10" x14ac:dyDescent="0.25">
      <c r="A15" t="s">
        <v>158</v>
      </c>
    </row>
  </sheetData>
  <phoneticPr fontId="5" type="noConversion"/>
  <dataValidations count="1">
    <dataValidation type="list" allowBlank="1" showInputMessage="1" showErrorMessage="1" sqref="G4:G11" xr:uid="{1B8A031D-3EFF-4735-B3D3-8601649F1707}">
      <formula1>$A$13:$A$15</formula1>
    </dataValidation>
  </dataValidations>
  <hyperlinks>
    <hyperlink ref="A1:XFD1" location="'Objetos de dominio'!A1" display="&lt;&lt;&lt;&lt;&lt;&lt; Volver al inicio" xr:uid="{DD1DE2CB-606B-4FDB-8C0A-628BC2C99A17}"/>
    <hyperlink ref="A1" location="'Objetos de dominio'!A1" display="&lt;&lt;&lt;&lt;&lt;&lt; Volver al inicio" xr:uid="{A1431AA4-9FB4-4606-93B2-42333DC1E238}"/>
    <hyperlink ref="B3" location="Residente!A1" display="IdResidente" xr:uid="{4EF02CBD-B6C5-4F39-B6B9-A7FC07388AE8}"/>
    <hyperlink ref="C3" location="ZonaComun!A1" display="IdZonaComun" xr:uid="{5D77A81A-F408-401C-9AC2-6C06EE143D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16FFBD-2E3D-42AE-A204-5F4404828D85}">
          <x14:formula1>
            <xm:f>Residente!$G$4:$G$12</xm:f>
          </x14:formula1>
          <xm:sqref>B4:B11</xm:sqref>
        </x14:dataValidation>
        <x14:dataValidation type="list" allowBlank="1" showInputMessage="1" showErrorMessage="1" xr:uid="{76E7DDDC-8732-48AB-9982-AAF2B0A5D9A1}">
          <x14:formula1>
            <xm:f>ZonaComun!$F$4:$F$12</xm:f>
          </x14:formula1>
          <xm:sqref>C4:C11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Objetos de dominio</vt:lpstr>
      <vt:lpstr>ConjuntoResidencial</vt:lpstr>
      <vt:lpstr>ZonaComun</vt:lpstr>
      <vt:lpstr>TipoZonaComun</vt:lpstr>
      <vt:lpstr>Residente</vt:lpstr>
      <vt:lpstr>Inmueble</vt:lpstr>
      <vt:lpstr>ZonaHabitada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2024-08-24T23:46:57Z</dcterms:created>
  <dcterms:modified xsi:type="dcterms:W3CDTF">2024-08-25T03:43:20Z</dcterms:modified>
</cp:coreProperties>
</file>