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DOO 2024 BD\DOO\victus-doc\Doo-Doc\Seccion # 6\"/>
    </mc:Choice>
  </mc:AlternateContent>
  <xr:revisionPtr revIDLastSave="0" documentId="13_ncr:1_{972DBCBE-D7F6-4344-8259-AFBF5FE9DF39}" xr6:coauthVersionLast="47" xr6:coauthVersionMax="47" xr10:uidLastSave="{00000000-0000-0000-0000-000000000000}"/>
  <bookViews>
    <workbookView xWindow="-120" yWindow="-120" windowWidth="38640" windowHeight="21120" activeTab="2" xr2:uid="{082AFB46-52C9-4E4C-AE4E-19443AA1B53B}"/>
  </bookViews>
  <sheets>
    <sheet name="Valores" sheetId="3" r:id="rId1"/>
    <sheet name="ContextMapping" sheetId="1" r:id="rId2"/>
    <sheet name="Contextos" sheetId="2" r:id="rId3"/>
    <sheet name="Conjunto residenciales" sheetId="4" r:id="rId4"/>
    <sheet name="Residentes" sheetId="5" r:id="rId5"/>
    <sheet name="Reservas" sheetId="6" r:id="rId6"/>
    <sheet name="Reserva-0001" sheetId="8" r:id="rId7"/>
    <sheet name="Reserva-0002" sheetId="9" r:id="rId8"/>
    <sheet name="CaracterizaciónContexto1" sheetId="7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9" l="1"/>
  <c r="B1" i="8"/>
  <c r="D8" i="6"/>
  <c r="B1" i="7"/>
  <c r="D9" i="6"/>
  <c r="B3" i="6"/>
  <c r="B2" i="6"/>
  <c r="B1" i="6"/>
  <c r="D9" i="5"/>
  <c r="D8" i="5"/>
  <c r="B3" i="5"/>
  <c r="B2" i="5"/>
  <c r="B1" i="5"/>
  <c r="D9" i="4"/>
  <c r="B3" i="4"/>
  <c r="B2" i="4"/>
  <c r="B1" i="4"/>
  <c r="D8" i="4"/>
</calcChain>
</file>

<file path=xl/sharedStrings.xml><?xml version="1.0" encoding="utf-8"?>
<sst xmlns="http://schemas.openxmlformats.org/spreadsheetml/2006/main" count="272" uniqueCount="114">
  <si>
    <t>Problema/Dominio:</t>
  </si>
  <si>
    <t>Motivación/Descripción/Definición</t>
  </si>
  <si>
    <t>Contextos/Subdominios</t>
  </si>
  <si>
    <t>Tipo</t>
  </si>
  <si>
    <t>Nombre</t>
  </si>
  <si>
    <t>Usa/Necesita</t>
  </si>
  <si>
    <t>Core/Básico</t>
  </si>
  <si>
    <t>Genérico</t>
  </si>
  <si>
    <t>Auxiliar/Soporte</t>
  </si>
  <si>
    <t>VictusResidencias</t>
  </si>
  <si>
    <t>Problema cuya intención es resolver la problemática de reservas realizadas por un residente dentro de un conjunto residencial.</t>
  </si>
  <si>
    <t>Tipo Subdominio</t>
  </si>
  <si>
    <t>Son contextos que hacen parte del corazón o la razón de ser del negocio.</t>
  </si>
  <si>
    <t>Son contextos que hacen referencia a aspectos que ayudan a alcanzar los objetivos de los contextos CORE, pero realmente no son la razón principal del producto</t>
  </si>
  <si>
    <t>Son contextos que generalmente ya existen y que proporcionan aspectos comunes que pudieran ser utilizados, como por ejemplo, un servicio de mensajes, servicio de parámetros, servicio de notificaciones, servicios de pago, etcétera.</t>
  </si>
  <si>
    <t>Relaciones contextos</t>
  </si>
  <si>
    <t>Partnership</t>
  </si>
  <si>
    <t>Shared Kernel</t>
  </si>
  <si>
    <t>Customer/Supplier</t>
  </si>
  <si>
    <t>Comformist</t>
  </si>
  <si>
    <t>Anticorruption Layer (ACL)</t>
  </si>
  <si>
    <t>Open Host Service (OHS)</t>
  </si>
  <si>
    <t>Separate Ways</t>
  </si>
  <si>
    <t>Zona Comun</t>
  </si>
  <si>
    <t>Tipo Zona Comun</t>
  </si>
  <si>
    <t>Conjunto residencial</t>
  </si>
  <si>
    <t>Zona comun</t>
  </si>
  <si>
    <t>Tipo zona comun</t>
  </si>
  <si>
    <t>Residente</t>
  </si>
  <si>
    <t>Inmueble</t>
  </si>
  <si>
    <t>ZonaHabitada</t>
  </si>
  <si>
    <t>Reserva</t>
  </si>
  <si>
    <t>Contexto cuya motivación es Gestionar la estructura física y los recursos disponibles en cada conjunto residencial. Aquí se manejan los datos sobre qué conjuntos existen, dónde están ubicados, y qué recursos ofrecen.</t>
  </si>
  <si>
    <t>Contexto cuya intención enfocarse en la gestión del proceso de reservas de los recursos, incluyendo la disponibilidad de los recursos y las reservas que los residentes realizan.</t>
  </si>
  <si>
    <t>Contexto cuya motivación es encargarce de manejar la información de los residentes, incluidas sus identificaciones, contacto, y la relación entre el residente y su residencia dentro del conjunto.</t>
  </si>
  <si>
    <t>Contexto</t>
  </si>
  <si>
    <t>Descripción</t>
  </si>
  <si>
    <t>Relaciones</t>
  </si>
  <si>
    <t>Upstream</t>
  </si>
  <si>
    <t>Downstream</t>
  </si>
  <si>
    <t>Tipo relación</t>
  </si>
  <si>
    <t>¿Qué se requiere?</t>
  </si>
  <si>
    <t>Productor</t>
  </si>
  <si>
    <t>Consumidor</t>
  </si>
  <si>
    <t>Expone</t>
  </si>
  <si>
    <t>Cliente</t>
  </si>
  <si>
    <t>Identificador</t>
  </si>
  <si>
    <t>Conjunto Residencial</t>
  </si>
  <si>
    <t>Conjunto residencial de una zona comun</t>
  </si>
  <si>
    <t>Tipo de zona comun para una zona comun</t>
  </si>
  <si>
    <t>Punto de comunicación en intercambio de información relacionadas con los conjuntos residenciales donde pertenece una zona comun.</t>
  </si>
  <si>
    <t>Residente y su respectivo inmueble</t>
  </si>
  <si>
    <t>Inmueble según su zonaHabitada</t>
  </si>
  <si>
    <t>Punto de comunicación en intercambio de información para identificar en que inmueble reside el residente.</t>
  </si>
  <si>
    <t>Momento donde se establese una peticion de información según que tipo de zona es una zona comun.</t>
  </si>
  <si>
    <t>Momento donde se establese una peticion de información según zona habitada se encuentra el inmueble.</t>
  </si>
  <si>
    <t>ZonaComun</t>
  </si>
  <si>
    <t>Reserva con su residente.</t>
  </si>
  <si>
    <t>Punto de comunicación en intercambio de información para identificar en quien es el residente que solicita la reserva.</t>
  </si>
  <si>
    <t>Momento donde se establese una peticion de información según que zona comun se le esta haciendo la petición de reserva.</t>
  </si>
  <si>
    <t>zona comun que se esta reservando.</t>
  </si>
  <si>
    <t>Datos extraidos</t>
  </si>
  <si>
    <t>Caracterización Origen</t>
  </si>
  <si>
    <t>Caracterización Destino</t>
  </si>
  <si>
    <t>Entidad Destino</t>
  </si>
  <si>
    <t>Entidad</t>
  </si>
  <si>
    <t>Atributo Origen</t>
  </si>
  <si>
    <t>Tipo de Dato</t>
  </si>
  <si>
    <t>Longitud mínima</t>
  </si>
  <si>
    <t>Longitud máxima</t>
  </si>
  <si>
    <t>Precisión</t>
  </si>
  <si>
    <t>Rango Inicial</t>
  </si>
  <si>
    <t>Rango Final</t>
  </si>
  <si>
    <t>Atributo Destino</t>
  </si>
  <si>
    <t>Requiere transformación</t>
  </si>
  <si>
    <t>Residentes</t>
  </si>
  <si>
    <t>identificador</t>
  </si>
  <si>
    <t>Alfanumérico</t>
  </si>
  <si>
    <t>residente</t>
  </si>
  <si>
    <t>Atributo que contiene la informacion del identificador de un residente en el contexto de Residentes.</t>
  </si>
  <si>
    <t>nombre</t>
  </si>
  <si>
    <t>Texto</t>
  </si>
  <si>
    <t>identificadorResidente</t>
  </si>
  <si>
    <t>No</t>
  </si>
  <si>
    <t>nombreResidente</t>
  </si>
  <si>
    <t>inmueble</t>
  </si>
  <si>
    <t>zonaHabitada</t>
  </si>
  <si>
    <t>identificadorInmueble</t>
  </si>
  <si>
    <t>nombreInmueble</t>
  </si>
  <si>
    <t>identificadorZonaHabitada</t>
  </si>
  <si>
    <t>nombreZonaHabitada</t>
  </si>
  <si>
    <t>Atributo que contiene la informacion del identificador de un inmueble en el contexto de Residentes.</t>
  </si>
  <si>
    <t>Atributo que contiene la información del nombre de un residente en el contexto de Residentes asociado al residente con el identificador "identificadorResidente".</t>
  </si>
  <si>
    <t>Atributo que contiene la información del nombre de un inmueble en el contexto de Residentes asociado al residente con el identificador "identificadorInmueble".</t>
  </si>
  <si>
    <t>Atributo que contiene la información del nombre de un residente en el contexto de Residentes asociado al residente con el identificador "identificadorZonaHabitada".</t>
  </si>
  <si>
    <t>Conjuntos Residenciales</t>
  </si>
  <si>
    <t>ConjuntoResidencial</t>
  </si>
  <si>
    <t>TipoZonaComun</t>
  </si>
  <si>
    <t>conjuntoResidencial</t>
  </si>
  <si>
    <t>tipoZonaComun</t>
  </si>
  <si>
    <t>identificadorConjuntoResidencial</t>
  </si>
  <si>
    <t>nombreConjuntoResidencial</t>
  </si>
  <si>
    <t>identificadorZonaComun</t>
  </si>
  <si>
    <t>nombreZonaComun</t>
  </si>
  <si>
    <t>identificadorTipoZonaComun</t>
  </si>
  <si>
    <t>nombreTipoZonaComun</t>
  </si>
  <si>
    <t>Atributo que contiene la informacion del identificador de un conjunto residencial en el contexto de ConjuntosResidenciales.</t>
  </si>
  <si>
    <t>Atributo que contiene la información del nombre de un conjunto residencial en el contexto de ConjuntosResidenciales asociado a la zona comun con el identificador "identificadorConjutoResidencial".</t>
  </si>
  <si>
    <t>Atributo que contiene la informacion del identificador de una zona comun en el contexto de ConjuntosResidenciales.</t>
  </si>
  <si>
    <t>Atributo que contiene la información del nombre de una zona comun en el contexto de ConjuntosResidenciales asociado a la zona comun con el identificador "identificadorZonaComun".</t>
  </si>
  <si>
    <t>Atributo que contiene la informacion del identificador de un tipo de zona comun en el contexto de ConjuntosResidenciales.</t>
  </si>
  <si>
    <t>Atributo que contiene la información del nombre de un tipo de zona comun en el contexto de ConjuntosResidenciales asociado a la zona comun con el identificador "identificadorTipoZonaComun".</t>
  </si>
  <si>
    <t>Conjuntos residenciales</t>
  </si>
  <si>
    <t>Reservas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</si>
</sst>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7">
    <xf numFmtId="0" fontId="0" fillId="0" borderId="0" xfId="0"/>
    <xf numFmtId="0" fontId="3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3" borderId="8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 wrapText="1"/>
    </xf>
    <xf numFmtId="0" fontId="4" fillId="3" borderId="11" xfId="0" applyFont="1" applyFill="1" applyBorder="1" applyAlignment="1">
      <alignment vertical="center"/>
    </xf>
    <xf numFmtId="0" fontId="4" fillId="3" borderId="12" xfId="0" applyFont="1" applyFill="1" applyBorder="1" applyAlignment="1">
      <alignment vertical="center" wrapText="1"/>
    </xf>
    <xf numFmtId="0" fontId="3" fillId="4" borderId="13" xfId="0" applyFont="1" applyFill="1" applyBorder="1" applyAlignment="1">
      <alignment vertical="center"/>
    </xf>
    <xf numFmtId="0" fontId="4" fillId="3" borderId="14" xfId="0" applyFont="1" applyFill="1" applyBorder="1" applyAlignment="1">
      <alignment vertical="center"/>
    </xf>
    <xf numFmtId="0" fontId="4" fillId="3" borderId="15" xfId="0" applyFont="1" applyFill="1" applyBorder="1" applyAlignment="1">
      <alignment vertical="center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2" fillId="7" borderId="9" xfId="2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 wrapText="1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9" xfId="0" applyFill="1" applyBorder="1" applyAlignment="1">
      <alignment vertical="center"/>
    </xf>
    <xf numFmtId="0" fontId="0" fillId="3" borderId="10" xfId="0" applyFill="1" applyBorder="1" applyAlignment="1">
      <alignment vertical="center" wrapText="1"/>
    </xf>
    <xf numFmtId="0" fontId="0" fillId="3" borderId="11" xfId="0" applyFill="1" applyBorder="1" applyAlignment="1">
      <alignment horizontal="left" vertical="center"/>
    </xf>
    <xf numFmtId="0" fontId="0" fillId="3" borderId="16" xfId="0" applyFill="1" applyBorder="1" applyAlignment="1">
      <alignment vertical="center"/>
    </xf>
    <xf numFmtId="0" fontId="0" fillId="3" borderId="16" xfId="0" applyFill="1" applyBorder="1" applyAlignment="1">
      <alignment vertical="center" wrapText="1"/>
    </xf>
    <xf numFmtId="0" fontId="0" fillId="3" borderId="12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5" borderId="9" xfId="1" applyFill="1" applyBorder="1" applyAlignment="1">
      <alignment horizontal="center" vertical="center" wrapText="1"/>
    </xf>
    <xf numFmtId="0" fontId="2" fillId="6" borderId="9" xfId="1" applyFill="1" applyBorder="1" applyAlignment="1">
      <alignment horizontal="center" vertical="center" wrapText="1"/>
    </xf>
    <xf numFmtId="0" fontId="2" fillId="5" borderId="9" xfId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0" fillId="10" borderId="21" xfId="0" applyFill="1" applyBorder="1" applyAlignment="1">
      <alignment vertical="center"/>
    </xf>
    <xf numFmtId="0" fontId="0" fillId="10" borderId="21" xfId="0" applyFill="1" applyBorder="1" applyAlignment="1">
      <alignment vertical="center" wrapText="1"/>
    </xf>
    <xf numFmtId="0" fontId="0" fillId="9" borderId="21" xfId="0" applyFill="1" applyBorder="1" applyAlignment="1">
      <alignment vertical="center"/>
    </xf>
    <xf numFmtId="0" fontId="0" fillId="9" borderId="21" xfId="0" applyFill="1" applyBorder="1" applyAlignment="1">
      <alignment vertical="center" wrapText="1"/>
    </xf>
    <xf numFmtId="0" fontId="0" fillId="11" borderId="21" xfId="0" applyFill="1" applyBorder="1" applyAlignment="1">
      <alignment vertical="center"/>
    </xf>
    <xf numFmtId="0" fontId="0" fillId="11" borderId="21" xfId="0" applyFill="1" applyBorder="1" applyAlignment="1">
      <alignment vertical="center" wrapText="1"/>
    </xf>
    <xf numFmtId="0" fontId="0" fillId="11" borderId="23" xfId="0" applyFill="1" applyBorder="1" applyAlignment="1">
      <alignment vertical="center"/>
    </xf>
    <xf numFmtId="0" fontId="0" fillId="11" borderId="23" xfId="0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 wrapText="1"/>
    </xf>
    <xf numFmtId="0" fontId="0" fillId="8" borderId="18" xfId="0" applyFill="1" applyBorder="1" applyAlignment="1">
      <alignment horizontal="center" vertical="center" wrapText="1"/>
    </xf>
    <xf numFmtId="0" fontId="5" fillId="9" borderId="10" xfId="0" applyFont="1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 wrapText="1"/>
    </xf>
    <xf numFmtId="0" fontId="0" fillId="9" borderId="10" xfId="0" applyFill="1" applyBorder="1" applyAlignment="1">
      <alignment horizontal="center" vertical="center"/>
    </xf>
  </cellXfs>
  <cellStyles count="3">
    <cellStyle name="Hipervínculo" xfId="1" builtinId="8"/>
    <cellStyle name="Hyperlink" xfId="2" xr:uid="{8FDECE4D-63E2-4AC6-9EB4-EA06824A0A72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210536</xdr:colOff>
      <xdr:row>26</xdr:row>
      <xdr:rowOff>10191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778A2CC-7D37-F19E-94A2-B72B66404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7068536" cy="477269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wnloads\Plantilla%20documentaci&#243;n%20contextos_v2.xlsx" TargetMode="External"/><Relationship Id="rId1" Type="http://schemas.openxmlformats.org/officeDocument/2006/relationships/externalLinkPath" Target="/Users/andre/Downloads/Plantilla%20documentaci&#243;n%20contextos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xtMapping"/>
      <sheetName val="Contextos"/>
      <sheetName val="Valores"/>
      <sheetName val="Configuración Apuestas"/>
      <sheetName val="CaracterizaciónContexto1"/>
    </sheetNames>
    <sheetDataSet>
      <sheetData sheetId="0"/>
      <sheetData sheetId="1"/>
      <sheetData sheetId="2"/>
      <sheetData sheetId="3">
        <row r="10">
          <cell r="D10"/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E5666-F6A5-49FF-B12A-1FE829F0A68B}">
  <dimension ref="A1:B13"/>
  <sheetViews>
    <sheetView zoomScale="175" zoomScaleNormal="230" workbookViewId="0">
      <selection activeCell="B9" sqref="B9"/>
    </sheetView>
  </sheetViews>
  <sheetFormatPr baseColWidth="10" defaultColWidth="11.42578125" defaultRowHeight="14.25" x14ac:dyDescent="0.25"/>
  <cols>
    <col min="1" max="1" width="26" style="2" bestFit="1" customWidth="1"/>
    <col min="2" max="2" width="79.7109375" style="2" bestFit="1" customWidth="1"/>
    <col min="3" max="16384" width="11.42578125" style="2"/>
  </cols>
  <sheetData>
    <row r="1" spans="1:2" ht="15" x14ac:dyDescent="0.25">
      <c r="A1" s="50" t="s">
        <v>11</v>
      </c>
      <c r="B1" s="51"/>
    </row>
    <row r="2" spans="1:2" x14ac:dyDescent="0.25">
      <c r="A2" s="8" t="s">
        <v>6</v>
      </c>
      <c r="B2" s="9" t="s">
        <v>12</v>
      </c>
    </row>
    <row r="3" spans="1:2" ht="42.75" x14ac:dyDescent="0.25">
      <c r="A3" s="8" t="s">
        <v>8</v>
      </c>
      <c r="B3" s="9" t="s">
        <v>13</v>
      </c>
    </row>
    <row r="4" spans="1:2" ht="43.5" thickBot="1" x14ac:dyDescent="0.3">
      <c r="A4" s="10" t="s">
        <v>7</v>
      </c>
      <c r="B4" s="11" t="s">
        <v>14</v>
      </c>
    </row>
    <row r="5" spans="1:2" ht="15" thickBot="1" x14ac:dyDescent="0.3"/>
    <row r="6" spans="1:2" ht="15" x14ac:dyDescent="0.25">
      <c r="A6" s="12" t="s">
        <v>15</v>
      </c>
    </row>
    <row r="7" spans="1:2" x14ac:dyDescent="0.25">
      <c r="A7" s="13" t="s">
        <v>16</v>
      </c>
    </row>
    <row r="8" spans="1:2" x14ac:dyDescent="0.25">
      <c r="A8" s="13" t="s">
        <v>17</v>
      </c>
    </row>
    <row r="9" spans="1:2" x14ac:dyDescent="0.25">
      <c r="A9" s="13" t="s">
        <v>18</v>
      </c>
    </row>
    <row r="10" spans="1:2" x14ac:dyDescent="0.25">
      <c r="A10" s="13" t="s">
        <v>19</v>
      </c>
    </row>
    <row r="11" spans="1:2" x14ac:dyDescent="0.25">
      <c r="A11" s="13" t="s">
        <v>20</v>
      </c>
    </row>
    <row r="12" spans="1:2" x14ac:dyDescent="0.25">
      <c r="A12" s="13" t="s">
        <v>21</v>
      </c>
    </row>
    <row r="13" spans="1:2" ht="15" thickBot="1" x14ac:dyDescent="0.3">
      <c r="A13" s="14" t="s">
        <v>22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4EB49-FF8E-46BB-B8BB-A3B13262BCA8}">
  <dimension ref="A1"/>
  <sheetViews>
    <sheetView workbookViewId="0">
      <selection activeCell="K23" sqref="K2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409BB-6EDF-4233-9680-0DFD77A9FF39}">
  <dimension ref="A1:D11"/>
  <sheetViews>
    <sheetView tabSelected="1" zoomScale="120" zoomScaleNormal="120" workbookViewId="0">
      <selection activeCell="D5" sqref="D5:D7"/>
    </sheetView>
  </sheetViews>
  <sheetFormatPr baseColWidth="10" defaultColWidth="11.42578125" defaultRowHeight="14.25" x14ac:dyDescent="0.25"/>
  <cols>
    <col min="1" max="1" width="36.28515625" style="2" bestFit="1" customWidth="1"/>
    <col min="2" max="3" width="22.28515625" style="2" bestFit="1" customWidth="1"/>
    <col min="4" max="4" width="57.7109375" style="7" customWidth="1"/>
    <col min="5" max="16384" width="11.42578125" style="2"/>
  </cols>
  <sheetData>
    <row r="1" spans="1:4" ht="15" x14ac:dyDescent="0.25">
      <c r="A1" s="1" t="s">
        <v>0</v>
      </c>
      <c r="B1" s="52" t="s">
        <v>9</v>
      </c>
      <c r="C1" s="52"/>
      <c r="D1" s="53"/>
    </row>
    <row r="2" spans="1:4" ht="36" customHeight="1" x14ac:dyDescent="0.25">
      <c r="A2" s="3" t="s">
        <v>1</v>
      </c>
      <c r="B2" s="54" t="s">
        <v>10</v>
      </c>
      <c r="C2" s="55"/>
      <c r="D2" s="56"/>
    </row>
    <row r="3" spans="1:4" ht="15" x14ac:dyDescent="0.25">
      <c r="A3" s="57" t="s">
        <v>2</v>
      </c>
      <c r="B3" s="58"/>
      <c r="C3" s="58"/>
      <c r="D3" s="59"/>
    </row>
    <row r="4" spans="1:4" ht="15" x14ac:dyDescent="0.25">
      <c r="A4" s="4" t="s">
        <v>3</v>
      </c>
      <c r="B4" s="5" t="s">
        <v>4</v>
      </c>
      <c r="C4" s="5" t="s">
        <v>5</v>
      </c>
      <c r="D4" s="6" t="s">
        <v>1</v>
      </c>
    </row>
    <row r="5" spans="1:4" ht="15" customHeight="1" x14ac:dyDescent="0.25">
      <c r="A5" s="61" t="s">
        <v>6</v>
      </c>
      <c r="B5" s="62" t="s">
        <v>112</v>
      </c>
      <c r="C5" s="37" t="s">
        <v>25</v>
      </c>
      <c r="D5" s="62" t="s">
        <v>32</v>
      </c>
    </row>
    <row r="6" spans="1:4" ht="18.75" customHeight="1" x14ac:dyDescent="0.25">
      <c r="A6" s="61"/>
      <c r="B6" s="62"/>
      <c r="C6" s="37" t="s">
        <v>26</v>
      </c>
      <c r="D6" s="62"/>
    </row>
    <row r="7" spans="1:4" ht="21.75" customHeight="1" x14ac:dyDescent="0.25">
      <c r="A7" s="61"/>
      <c r="B7" s="62"/>
      <c r="C7" s="37" t="s">
        <v>27</v>
      </c>
      <c r="D7" s="62"/>
    </row>
    <row r="8" spans="1:4" ht="15" x14ac:dyDescent="0.25">
      <c r="A8" s="60" t="s">
        <v>6</v>
      </c>
      <c r="B8" s="60" t="s">
        <v>75</v>
      </c>
      <c r="C8" s="38" t="s">
        <v>28</v>
      </c>
      <c r="D8" s="60" t="s">
        <v>34</v>
      </c>
    </row>
    <row r="9" spans="1:4" ht="21.75" customHeight="1" x14ac:dyDescent="0.25">
      <c r="A9" s="60"/>
      <c r="B9" s="60"/>
      <c r="C9" s="38" t="s">
        <v>29</v>
      </c>
      <c r="D9" s="60"/>
    </row>
    <row r="10" spans="1:4" ht="14.25" customHeight="1" x14ac:dyDescent="0.25">
      <c r="A10" s="60"/>
      <c r="B10" s="60"/>
      <c r="C10" s="38" t="s">
        <v>30</v>
      </c>
      <c r="D10" s="60"/>
    </row>
    <row r="11" spans="1:4" ht="93" customHeight="1" x14ac:dyDescent="0.25">
      <c r="A11" s="15" t="s">
        <v>6</v>
      </c>
      <c r="B11" s="15" t="s">
        <v>113</v>
      </c>
      <c r="C11" s="39" t="s">
        <v>31</v>
      </c>
      <c r="D11" s="16" t="s">
        <v>33</v>
      </c>
    </row>
  </sheetData>
  <mergeCells count="9">
    <mergeCell ref="B1:D1"/>
    <mergeCell ref="B2:D2"/>
    <mergeCell ref="A3:D3"/>
    <mergeCell ref="A8:A10"/>
    <mergeCell ref="B8:B10"/>
    <mergeCell ref="D8:D10"/>
    <mergeCell ref="A5:A7"/>
    <mergeCell ref="B5:B7"/>
    <mergeCell ref="D5:D7"/>
  </mergeCells>
  <hyperlinks>
    <hyperlink ref="C5" location="'Administración conjunto residen'!A8" display="Conjunto residencial" xr:uid="{E03F3EA4-3CA3-4B3F-9D0C-49720165FE4D}"/>
    <hyperlink ref="C6" location="'Administración conjunto residen'!B8" display="Zona comun" xr:uid="{36D2590F-4759-453E-B387-25A8472AE986}"/>
    <hyperlink ref="C7" location="'Administración conjunto residen'!A9" display="Tipo zona comun" xr:uid="{FC08B23B-408A-4F83-9FED-3E03BA43C1EA}"/>
    <hyperlink ref="C8" location="'Gestión Residente'!B8" display="Residente" xr:uid="{15D235C3-AE5D-4A66-A93D-478D5D68669F}"/>
    <hyperlink ref="C9" location="'Gestión Residente'!B9" display="Inmueble" xr:uid="{6584AA09-0FDA-44EF-9598-EC5F08FDAFD8}"/>
    <hyperlink ref="C10" location="'Gestión Residente'!A9" display="ZonaHabitada" xr:uid="{E45FCE5E-CCFD-4E0F-B10E-AD3E7BB8F2D6}"/>
    <hyperlink ref="C11" location="'Gestión Reserva'!B8" display="Reserva" xr:uid="{2E0ED804-61AA-4A90-AAE3-8F0B303F658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BD0E291-9B7B-40D3-A6BE-3B5AE9F98A2F}">
          <x14:formula1>
            <xm:f>Valores!$A$2:$A$4</xm:f>
          </x14:formula1>
          <xm:sqref>A5 A8:A10 A11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F8E16-67C6-432D-A5AA-BF67F960EE18}">
  <dimension ref="A1:F9"/>
  <sheetViews>
    <sheetView zoomScale="160" zoomScaleNormal="160" workbookViewId="0">
      <selection activeCell="A12" sqref="A12"/>
    </sheetView>
  </sheetViews>
  <sheetFormatPr baseColWidth="10" defaultColWidth="11.42578125" defaultRowHeight="15" x14ac:dyDescent="0.25"/>
  <cols>
    <col min="1" max="1" width="19.85546875" style="18" bestFit="1" customWidth="1"/>
    <col min="2" max="2" width="22.28515625" style="18" bestFit="1" customWidth="1"/>
    <col min="3" max="3" width="24" style="18" bestFit="1" customWidth="1"/>
    <col min="4" max="4" width="33.42578125" style="18" bestFit="1" customWidth="1"/>
    <col min="5" max="5" width="38.28515625" style="18" bestFit="1" customWidth="1"/>
    <col min="6" max="6" width="64" style="18" bestFit="1" customWidth="1"/>
    <col min="7" max="16384" width="11.42578125" style="18"/>
  </cols>
  <sheetData>
    <row r="1" spans="1:6" x14ac:dyDescent="0.25">
      <c r="A1" s="17" t="s">
        <v>35</v>
      </c>
      <c r="B1" s="63" t="str">
        <f>Contextos!B5</f>
        <v>Conjuntos residenciales</v>
      </c>
      <c r="C1" s="63"/>
      <c r="D1" s="63"/>
      <c r="E1" s="63"/>
      <c r="F1" s="64"/>
    </row>
    <row r="2" spans="1:6" x14ac:dyDescent="0.25">
      <c r="A2" s="19" t="s">
        <v>36</v>
      </c>
      <c r="B2" s="65" t="str">
        <f>Contextos!D5</f>
        <v>Contexto cuya motivación es Gestionar la estructura física y los recursos disponibles en cada conjunto residencial. Aquí se manejan los datos sobre qué conjuntos existen, dónde están ubicados, y qué recursos ofrecen.</v>
      </c>
      <c r="C2" s="65"/>
      <c r="D2" s="65"/>
      <c r="E2" s="65"/>
      <c r="F2" s="66"/>
    </row>
    <row r="3" spans="1:6" x14ac:dyDescent="0.25">
      <c r="A3" s="19" t="s">
        <v>3</v>
      </c>
      <c r="B3" s="67" t="str">
        <f>Contextos!A5</f>
        <v>Core/Básico</v>
      </c>
      <c r="C3" s="67"/>
      <c r="D3" s="67"/>
      <c r="E3" s="67"/>
      <c r="F3" s="68"/>
    </row>
    <row r="4" spans="1:6" x14ac:dyDescent="0.25">
      <c r="A4" s="69" t="s">
        <v>37</v>
      </c>
      <c r="B4" s="70"/>
      <c r="C4" s="70"/>
      <c r="D4" s="70"/>
      <c r="E4" s="70"/>
      <c r="F4" s="71"/>
    </row>
    <row r="5" spans="1:6" x14ac:dyDescent="0.25">
      <c r="A5" s="20" t="s">
        <v>38</v>
      </c>
      <c r="B5" s="21" t="s">
        <v>39</v>
      </c>
      <c r="C5" s="72" t="s">
        <v>40</v>
      </c>
      <c r="D5" s="72" t="s">
        <v>41</v>
      </c>
      <c r="E5" s="72"/>
      <c r="F5" s="73" t="s">
        <v>1</v>
      </c>
    </row>
    <row r="6" spans="1:6" x14ac:dyDescent="0.25">
      <c r="A6" s="20" t="s">
        <v>42</v>
      </c>
      <c r="B6" s="21" t="s">
        <v>43</v>
      </c>
      <c r="C6" s="72"/>
      <c r="D6" s="72"/>
      <c r="E6" s="72"/>
      <c r="F6" s="73"/>
    </row>
    <row r="7" spans="1:6" x14ac:dyDescent="0.25">
      <c r="A7" s="20" t="s">
        <v>44</v>
      </c>
      <c r="B7" s="21" t="s">
        <v>45</v>
      </c>
      <c r="C7" s="72"/>
      <c r="D7" s="21" t="s">
        <v>46</v>
      </c>
      <c r="E7" s="22" t="s">
        <v>4</v>
      </c>
      <c r="F7" s="73"/>
    </row>
    <row r="8" spans="1:6" ht="30" x14ac:dyDescent="0.25">
      <c r="A8" s="23" t="s">
        <v>47</v>
      </c>
      <c r="B8" s="24" t="s">
        <v>23</v>
      </c>
      <c r="C8" s="24" t="s">
        <v>20</v>
      </c>
      <c r="D8" s="25" t="str">
        <f>B8&amp;"-0001"</f>
        <v>Zona Comun-0001</v>
      </c>
      <c r="E8" s="26" t="s">
        <v>48</v>
      </c>
      <c r="F8" s="27" t="s">
        <v>50</v>
      </c>
    </row>
    <row r="9" spans="1:6" ht="40.5" customHeight="1" x14ac:dyDescent="0.25">
      <c r="A9" s="28" t="s">
        <v>24</v>
      </c>
      <c r="B9" s="29" t="s">
        <v>23</v>
      </c>
      <c r="C9" s="29" t="s">
        <v>20</v>
      </c>
      <c r="D9" s="25" t="str">
        <f>B9&amp;"-0002"</f>
        <v>Zona Comun-0002</v>
      </c>
      <c r="E9" s="30" t="s">
        <v>49</v>
      </c>
      <c r="F9" s="31" t="s">
        <v>54</v>
      </c>
    </row>
  </sheetData>
  <mergeCells count="7">
    <mergeCell ref="B1:F1"/>
    <mergeCell ref="B2:F2"/>
    <mergeCell ref="B3:F3"/>
    <mergeCell ref="A4:F4"/>
    <mergeCell ref="C5:C7"/>
    <mergeCell ref="D5:E6"/>
    <mergeCell ref="F5:F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467154-8CE8-4012-83D7-B9572690BD86}">
          <x14:formula1>
            <xm:f>Valores!$A$7:$A$13</xm:f>
          </x14:formula1>
          <xm:sqref>C8 C9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6A343-6D12-4FEA-AEEF-63E15D63FE79}">
  <dimension ref="A1:F9"/>
  <sheetViews>
    <sheetView zoomScale="160" zoomScaleNormal="160" workbookViewId="0">
      <selection activeCell="C11" sqref="C11"/>
    </sheetView>
  </sheetViews>
  <sheetFormatPr baseColWidth="10" defaultColWidth="11.42578125" defaultRowHeight="15" x14ac:dyDescent="0.25"/>
  <cols>
    <col min="1" max="1" width="19.85546875" style="18" bestFit="1" customWidth="1"/>
    <col min="2" max="2" width="22.28515625" style="18" bestFit="1" customWidth="1"/>
    <col min="3" max="3" width="24" style="18" bestFit="1" customWidth="1"/>
    <col min="4" max="4" width="33.42578125" style="18" bestFit="1" customWidth="1"/>
    <col min="5" max="5" width="38.28515625" style="18" bestFit="1" customWidth="1"/>
    <col min="6" max="6" width="64" style="18" bestFit="1" customWidth="1"/>
    <col min="7" max="16384" width="11.42578125" style="18"/>
  </cols>
  <sheetData>
    <row r="1" spans="1:6" x14ac:dyDescent="0.25">
      <c r="A1" s="17" t="s">
        <v>35</v>
      </c>
      <c r="B1" s="63" t="str">
        <f>Contextos!B8</f>
        <v>Residentes</v>
      </c>
      <c r="C1" s="63"/>
      <c r="D1" s="63"/>
      <c r="E1" s="63"/>
      <c r="F1" s="64"/>
    </row>
    <row r="2" spans="1:6" x14ac:dyDescent="0.25">
      <c r="A2" s="19" t="s">
        <v>36</v>
      </c>
      <c r="B2" s="65" t="str">
        <f>Contextos!D8</f>
        <v>Contexto cuya motivación es encargarce de manejar la información de los residentes, incluidas sus identificaciones, contacto, y la relación entre el residente y su residencia dentro del conjunto.</v>
      </c>
      <c r="C2" s="65"/>
      <c r="D2" s="65"/>
      <c r="E2" s="65"/>
      <c r="F2" s="66"/>
    </row>
    <row r="3" spans="1:6" x14ac:dyDescent="0.25">
      <c r="A3" s="19" t="s">
        <v>3</v>
      </c>
      <c r="B3" s="67" t="str">
        <f>Contextos!A8</f>
        <v>Core/Básico</v>
      </c>
      <c r="C3" s="67"/>
      <c r="D3" s="67"/>
      <c r="E3" s="67"/>
      <c r="F3" s="68"/>
    </row>
    <row r="4" spans="1:6" x14ac:dyDescent="0.25">
      <c r="A4" s="69" t="s">
        <v>37</v>
      </c>
      <c r="B4" s="70"/>
      <c r="C4" s="70"/>
      <c r="D4" s="70"/>
      <c r="E4" s="70"/>
      <c r="F4" s="71"/>
    </row>
    <row r="5" spans="1:6" x14ac:dyDescent="0.25">
      <c r="A5" s="20" t="s">
        <v>38</v>
      </c>
      <c r="B5" s="21" t="s">
        <v>39</v>
      </c>
      <c r="C5" s="72" t="s">
        <v>40</v>
      </c>
      <c r="D5" s="72" t="s">
        <v>41</v>
      </c>
      <c r="E5" s="72"/>
      <c r="F5" s="73" t="s">
        <v>1</v>
      </c>
    </row>
    <row r="6" spans="1:6" x14ac:dyDescent="0.25">
      <c r="A6" s="20" t="s">
        <v>42</v>
      </c>
      <c r="B6" s="21" t="s">
        <v>43</v>
      </c>
      <c r="C6" s="72"/>
      <c r="D6" s="72"/>
      <c r="E6" s="72"/>
      <c r="F6" s="73"/>
    </row>
    <row r="7" spans="1:6" x14ac:dyDescent="0.25">
      <c r="A7" s="20" t="s">
        <v>44</v>
      </c>
      <c r="B7" s="21" t="s">
        <v>45</v>
      </c>
      <c r="C7" s="72"/>
      <c r="D7" s="21" t="s">
        <v>46</v>
      </c>
      <c r="E7" s="22" t="s">
        <v>4</v>
      </c>
      <c r="F7" s="73"/>
    </row>
    <row r="8" spans="1:6" ht="30" x14ac:dyDescent="0.25">
      <c r="A8" s="23" t="s">
        <v>29</v>
      </c>
      <c r="B8" s="24" t="s">
        <v>28</v>
      </c>
      <c r="C8" s="24" t="s">
        <v>20</v>
      </c>
      <c r="D8" s="25" t="str">
        <f>B8&amp;"-0001"</f>
        <v>Residente-0001</v>
      </c>
      <c r="E8" s="26" t="s">
        <v>51</v>
      </c>
      <c r="F8" s="27" t="s">
        <v>53</v>
      </c>
    </row>
    <row r="9" spans="1:6" ht="40.5" customHeight="1" x14ac:dyDescent="0.25">
      <c r="A9" s="28" t="s">
        <v>30</v>
      </c>
      <c r="B9" s="29" t="s">
        <v>29</v>
      </c>
      <c r="C9" s="29" t="s">
        <v>20</v>
      </c>
      <c r="D9" s="25" t="str">
        <f>B9&amp;"-0001"</f>
        <v>Inmueble-0001</v>
      </c>
      <c r="E9" s="30" t="s">
        <v>52</v>
      </c>
      <c r="F9" s="31" t="s">
        <v>55</v>
      </c>
    </row>
  </sheetData>
  <mergeCells count="7">
    <mergeCell ref="B1:F1"/>
    <mergeCell ref="B2:F2"/>
    <mergeCell ref="B3:F3"/>
    <mergeCell ref="A4:F4"/>
    <mergeCell ref="C5:C7"/>
    <mergeCell ref="D5:E6"/>
    <mergeCell ref="F5:F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AB5A774-8435-407F-9816-C57C76A97F1C}">
          <x14:formula1>
            <xm:f>Valores!$A$7:$A$13</xm:f>
          </x14:formula1>
          <xm:sqref>C8:C9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88BE7-88A8-46E0-AF18-6F40B3F602F8}">
  <dimension ref="A1:F9"/>
  <sheetViews>
    <sheetView zoomScale="170" zoomScaleNormal="170" workbookViewId="0">
      <selection activeCell="C20" sqref="C20"/>
    </sheetView>
  </sheetViews>
  <sheetFormatPr baseColWidth="10" defaultColWidth="11.42578125" defaultRowHeight="15" x14ac:dyDescent="0.25"/>
  <cols>
    <col min="1" max="1" width="19.85546875" style="18" bestFit="1" customWidth="1"/>
    <col min="2" max="2" width="22.28515625" style="18" bestFit="1" customWidth="1"/>
    <col min="3" max="3" width="24" style="18" bestFit="1" customWidth="1"/>
    <col min="4" max="4" width="33.42578125" style="18" bestFit="1" customWidth="1"/>
    <col min="5" max="5" width="38.28515625" style="18" bestFit="1" customWidth="1"/>
    <col min="6" max="6" width="64" style="18" bestFit="1" customWidth="1"/>
    <col min="7" max="16384" width="11.42578125" style="18"/>
  </cols>
  <sheetData>
    <row r="1" spans="1:6" x14ac:dyDescent="0.25">
      <c r="A1" s="17" t="s">
        <v>35</v>
      </c>
      <c r="B1" s="63" t="str">
        <f>Contextos!B11</f>
        <v>Reservas</v>
      </c>
      <c r="C1" s="63"/>
      <c r="D1" s="63"/>
      <c r="E1" s="63"/>
      <c r="F1" s="64"/>
    </row>
    <row r="2" spans="1:6" x14ac:dyDescent="0.25">
      <c r="A2" s="19" t="s">
        <v>36</v>
      </c>
      <c r="B2" s="65" t="str">
        <f>Contextos!D11</f>
        <v>Contexto cuya intención enfocarse en la gestión del proceso de reservas de los recursos, incluyendo la disponibilidad de los recursos y las reservas que los residentes realizan.</v>
      </c>
      <c r="C2" s="65"/>
      <c r="D2" s="65"/>
      <c r="E2" s="65"/>
      <c r="F2" s="66"/>
    </row>
    <row r="3" spans="1:6" x14ac:dyDescent="0.25">
      <c r="A3" s="19" t="s">
        <v>3</v>
      </c>
      <c r="B3" s="67" t="str">
        <f>Contextos!A11</f>
        <v>Core/Básico</v>
      </c>
      <c r="C3" s="67"/>
      <c r="D3" s="67"/>
      <c r="E3" s="67"/>
      <c r="F3" s="68"/>
    </row>
    <row r="4" spans="1:6" x14ac:dyDescent="0.25">
      <c r="A4" s="69" t="s">
        <v>37</v>
      </c>
      <c r="B4" s="70"/>
      <c r="C4" s="70"/>
      <c r="D4" s="70"/>
      <c r="E4" s="70"/>
      <c r="F4" s="71"/>
    </row>
    <row r="5" spans="1:6" x14ac:dyDescent="0.25">
      <c r="A5" s="20" t="s">
        <v>38</v>
      </c>
      <c r="B5" s="21" t="s">
        <v>39</v>
      </c>
      <c r="C5" s="72" t="s">
        <v>40</v>
      </c>
      <c r="D5" s="72" t="s">
        <v>41</v>
      </c>
      <c r="E5" s="72"/>
      <c r="F5" s="73" t="s">
        <v>1</v>
      </c>
    </row>
    <row r="6" spans="1:6" x14ac:dyDescent="0.25">
      <c r="A6" s="20" t="s">
        <v>42</v>
      </c>
      <c r="B6" s="21" t="s">
        <v>43</v>
      </c>
      <c r="C6" s="72"/>
      <c r="D6" s="72"/>
      <c r="E6" s="72"/>
      <c r="F6" s="73"/>
    </row>
    <row r="7" spans="1:6" x14ac:dyDescent="0.25">
      <c r="A7" s="20" t="s">
        <v>44</v>
      </c>
      <c r="B7" s="21" t="s">
        <v>45</v>
      </c>
      <c r="C7" s="72"/>
      <c r="D7" s="21" t="s">
        <v>46</v>
      </c>
      <c r="E7" s="22" t="s">
        <v>4</v>
      </c>
      <c r="F7" s="73"/>
    </row>
    <row r="8" spans="1:6" ht="30" x14ac:dyDescent="0.25">
      <c r="A8" s="23" t="s">
        <v>28</v>
      </c>
      <c r="B8" s="24" t="s">
        <v>31</v>
      </c>
      <c r="C8" s="24" t="s">
        <v>20</v>
      </c>
      <c r="D8" s="25" t="str">
        <f>B8&amp;"-0001"</f>
        <v>Reserva-0001</v>
      </c>
      <c r="E8" s="26" t="s">
        <v>57</v>
      </c>
      <c r="F8" s="27" t="s">
        <v>58</v>
      </c>
    </row>
    <row r="9" spans="1:6" ht="40.5" customHeight="1" x14ac:dyDescent="0.25">
      <c r="A9" s="28" t="s">
        <v>56</v>
      </c>
      <c r="B9" s="29" t="s">
        <v>31</v>
      </c>
      <c r="C9" s="29" t="s">
        <v>20</v>
      </c>
      <c r="D9" s="25" t="str">
        <f>B9&amp;"-0002"</f>
        <v>Reserva-0002</v>
      </c>
      <c r="E9" s="30" t="s">
        <v>60</v>
      </c>
      <c r="F9" s="31" t="s">
        <v>59</v>
      </c>
    </row>
  </sheetData>
  <mergeCells count="7">
    <mergeCell ref="B1:F1"/>
    <mergeCell ref="B2:F2"/>
    <mergeCell ref="B3:F3"/>
    <mergeCell ref="A4:F4"/>
    <mergeCell ref="C5:C7"/>
    <mergeCell ref="D5:E6"/>
    <mergeCell ref="F5:F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24A45D-ECAC-4EEC-9BB6-8B4657FFF3C6}">
          <x14:formula1>
            <xm:f>Valores!$A$7:$A$13</xm:f>
          </x14:formula1>
          <xm:sqref>C8:C9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88799-E6A1-4FAB-A09B-AF9FE652AF52}">
  <dimension ref="A1:S12"/>
  <sheetViews>
    <sheetView zoomScale="120" zoomScaleNormal="120" workbookViewId="0">
      <selection sqref="A1:XFD1048576"/>
    </sheetView>
  </sheetViews>
  <sheetFormatPr baseColWidth="10" defaultColWidth="11.42578125" defaultRowHeight="15" x14ac:dyDescent="0.25"/>
  <cols>
    <col min="1" max="1" width="12.5703125" style="18" bestFit="1" customWidth="1"/>
    <col min="2" max="2" width="16.5703125" style="18" bestFit="1" customWidth="1"/>
    <col min="3" max="3" width="23.42578125" style="18" bestFit="1" customWidth="1"/>
    <col min="4" max="4" width="16.5703125" style="18" bestFit="1" customWidth="1"/>
    <col min="5" max="5" width="16.140625" style="18" bestFit="1" customWidth="1"/>
    <col min="6" max="6" width="16.42578125" style="18" bestFit="1" customWidth="1"/>
    <col min="7" max="7" width="9.42578125" style="18" bestFit="1" customWidth="1"/>
    <col min="8" max="8" width="12.5703125" style="18" bestFit="1" customWidth="1"/>
    <col min="9" max="9" width="12" style="18" bestFit="1" customWidth="1"/>
    <col min="10" max="10" width="26.140625" style="18" bestFit="1" customWidth="1"/>
    <col min="11" max="11" width="23.5703125" style="18" bestFit="1" customWidth="1"/>
    <col min="12" max="12" width="16.5703125" style="18" bestFit="1" customWidth="1"/>
    <col min="13" max="13" width="16.140625" style="18" bestFit="1" customWidth="1"/>
    <col min="14" max="14" width="16.42578125" style="18" bestFit="1" customWidth="1"/>
    <col min="15" max="15" width="9.42578125" style="18" bestFit="1" customWidth="1"/>
    <col min="16" max="16" width="12.5703125" style="18" bestFit="1" customWidth="1"/>
    <col min="17" max="17" width="12" style="18" bestFit="1" customWidth="1"/>
    <col min="18" max="18" width="58" style="36" customWidth="1"/>
    <col min="19" max="19" width="17.140625" style="18" bestFit="1" customWidth="1"/>
    <col min="20" max="16384" width="11.42578125" style="18"/>
  </cols>
  <sheetData>
    <row r="1" spans="1:19" x14ac:dyDescent="0.25">
      <c r="A1" s="17" t="s">
        <v>46</v>
      </c>
      <c r="B1" s="74" t="str">
        <f>Reservas!D8</f>
        <v>Reserva-0001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5"/>
    </row>
    <row r="2" spans="1:19" x14ac:dyDescent="0.25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1"/>
    </row>
    <row r="3" spans="1:19" x14ac:dyDescent="0.25">
      <c r="A3" s="76" t="s">
        <v>62</v>
      </c>
      <c r="B3" s="77"/>
      <c r="C3" s="77"/>
      <c r="D3" s="77"/>
      <c r="E3" s="77"/>
      <c r="F3" s="77"/>
      <c r="G3" s="77"/>
      <c r="H3" s="77"/>
      <c r="I3" s="77"/>
      <c r="J3" s="77" t="s">
        <v>63</v>
      </c>
      <c r="K3" s="77"/>
      <c r="L3" s="77"/>
      <c r="M3" s="77"/>
      <c r="N3" s="77"/>
      <c r="O3" s="77"/>
      <c r="P3" s="77"/>
      <c r="Q3" s="77"/>
      <c r="R3" s="78" t="s">
        <v>36</v>
      </c>
      <c r="S3" s="80" t="s">
        <v>64</v>
      </c>
    </row>
    <row r="4" spans="1:19" ht="15.75" thickBot="1" x14ac:dyDescent="0.3">
      <c r="A4" s="40" t="s">
        <v>35</v>
      </c>
      <c r="B4" s="41" t="s">
        <v>65</v>
      </c>
      <c r="C4" s="41" t="s">
        <v>66</v>
      </c>
      <c r="D4" s="41" t="s">
        <v>67</v>
      </c>
      <c r="E4" s="41" t="s">
        <v>68</v>
      </c>
      <c r="F4" s="41" t="s">
        <v>69</v>
      </c>
      <c r="G4" s="41" t="s">
        <v>70</v>
      </c>
      <c r="H4" s="41" t="s">
        <v>71</v>
      </c>
      <c r="I4" s="41" t="s">
        <v>72</v>
      </c>
      <c r="J4" s="41" t="s">
        <v>73</v>
      </c>
      <c r="K4" s="41" t="s">
        <v>74</v>
      </c>
      <c r="L4" s="41" t="s">
        <v>67</v>
      </c>
      <c r="M4" s="41" t="s">
        <v>68</v>
      </c>
      <c r="N4" s="41" t="s">
        <v>69</v>
      </c>
      <c r="O4" s="41" t="s">
        <v>70</v>
      </c>
      <c r="P4" s="41" t="s">
        <v>71</v>
      </c>
      <c r="Q4" s="41" t="s">
        <v>72</v>
      </c>
      <c r="R4" s="79"/>
      <c r="S4" s="81"/>
    </row>
    <row r="5" spans="1:19" ht="31.5" thickTop="1" thickBot="1" x14ac:dyDescent="0.3">
      <c r="A5" s="82" t="s">
        <v>75</v>
      </c>
      <c r="B5" s="84" t="s">
        <v>78</v>
      </c>
      <c r="C5" s="42" t="s">
        <v>76</v>
      </c>
      <c r="D5" s="42" t="s">
        <v>77</v>
      </c>
      <c r="E5" s="42">
        <v>32</v>
      </c>
      <c r="F5" s="42">
        <v>32</v>
      </c>
      <c r="G5" s="42"/>
      <c r="H5" s="42"/>
      <c r="I5" s="42"/>
      <c r="J5" s="42" t="s">
        <v>82</v>
      </c>
      <c r="K5" s="42" t="s">
        <v>83</v>
      </c>
      <c r="L5" s="42" t="s">
        <v>77</v>
      </c>
      <c r="M5" s="42">
        <v>32</v>
      </c>
      <c r="N5" s="42">
        <v>32</v>
      </c>
      <c r="O5" s="42"/>
      <c r="P5" s="42"/>
      <c r="Q5" s="42"/>
      <c r="R5" s="43" t="s">
        <v>79</v>
      </c>
      <c r="S5" s="88" t="s">
        <v>28</v>
      </c>
    </row>
    <row r="6" spans="1:19" ht="46.5" thickTop="1" thickBot="1" x14ac:dyDescent="0.3">
      <c r="A6" s="82"/>
      <c r="B6" s="84"/>
      <c r="C6" s="42" t="s">
        <v>80</v>
      </c>
      <c r="D6" s="42" t="s">
        <v>81</v>
      </c>
      <c r="E6" s="42">
        <v>1</v>
      </c>
      <c r="F6" s="42">
        <v>50</v>
      </c>
      <c r="G6" s="42"/>
      <c r="H6" s="42"/>
      <c r="I6" s="42"/>
      <c r="J6" s="42" t="s">
        <v>84</v>
      </c>
      <c r="K6" s="42" t="s">
        <v>83</v>
      </c>
      <c r="L6" s="42" t="s">
        <v>81</v>
      </c>
      <c r="M6" s="42">
        <v>1</v>
      </c>
      <c r="N6" s="42">
        <v>50</v>
      </c>
      <c r="O6" s="42"/>
      <c r="P6" s="42"/>
      <c r="Q6" s="42"/>
      <c r="R6" s="43" t="s">
        <v>92</v>
      </c>
      <c r="S6" s="89"/>
    </row>
    <row r="7" spans="1:19" ht="16.5" thickTop="1" thickBot="1" x14ac:dyDescent="0.3">
      <c r="A7" s="82"/>
      <c r="B7" s="84"/>
      <c r="C7" s="42" t="s">
        <v>85</v>
      </c>
      <c r="D7" s="42" t="s">
        <v>29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3"/>
      <c r="S7" s="89"/>
    </row>
    <row r="8" spans="1:19" ht="31.5" thickTop="1" thickBot="1" x14ac:dyDescent="0.3">
      <c r="A8" s="82"/>
      <c r="B8" s="85" t="s">
        <v>85</v>
      </c>
      <c r="C8" s="44" t="s">
        <v>76</v>
      </c>
      <c r="D8" s="44" t="s">
        <v>77</v>
      </c>
      <c r="E8" s="44">
        <v>32</v>
      </c>
      <c r="F8" s="44">
        <v>32</v>
      </c>
      <c r="G8" s="44"/>
      <c r="H8" s="44"/>
      <c r="I8" s="44"/>
      <c r="J8" s="44" t="s">
        <v>87</v>
      </c>
      <c r="K8" s="44" t="s">
        <v>83</v>
      </c>
      <c r="L8" s="44" t="s">
        <v>77</v>
      </c>
      <c r="M8" s="44">
        <v>32</v>
      </c>
      <c r="N8" s="44">
        <v>32</v>
      </c>
      <c r="O8" s="44"/>
      <c r="P8" s="44"/>
      <c r="Q8" s="44"/>
      <c r="R8" s="45" t="s">
        <v>91</v>
      </c>
      <c r="S8" s="89"/>
    </row>
    <row r="9" spans="1:19" ht="46.5" thickTop="1" thickBot="1" x14ac:dyDescent="0.3">
      <c r="A9" s="82"/>
      <c r="B9" s="85"/>
      <c r="C9" s="44" t="s">
        <v>80</v>
      </c>
      <c r="D9" s="44" t="s">
        <v>81</v>
      </c>
      <c r="E9" s="44">
        <v>1</v>
      </c>
      <c r="F9" s="44">
        <v>50</v>
      </c>
      <c r="G9" s="44"/>
      <c r="H9" s="44"/>
      <c r="I9" s="44"/>
      <c r="J9" s="44" t="s">
        <v>88</v>
      </c>
      <c r="K9" s="44" t="s">
        <v>83</v>
      </c>
      <c r="L9" s="44" t="s">
        <v>81</v>
      </c>
      <c r="M9" s="44">
        <v>1</v>
      </c>
      <c r="N9" s="44">
        <v>50</v>
      </c>
      <c r="O9" s="44"/>
      <c r="P9" s="44"/>
      <c r="Q9" s="44"/>
      <c r="R9" s="45" t="s">
        <v>93</v>
      </c>
      <c r="S9" s="89"/>
    </row>
    <row r="10" spans="1:19" ht="16.5" thickTop="1" thickBot="1" x14ac:dyDescent="0.3">
      <c r="A10" s="82"/>
      <c r="B10" s="85"/>
      <c r="C10" s="44" t="s">
        <v>86</v>
      </c>
      <c r="D10" s="44" t="s">
        <v>30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5"/>
      <c r="S10" s="89"/>
    </row>
    <row r="11" spans="1:19" ht="31.5" thickTop="1" thickBot="1" x14ac:dyDescent="0.3">
      <c r="A11" s="82"/>
      <c r="B11" s="86" t="s">
        <v>86</v>
      </c>
      <c r="C11" s="46" t="s">
        <v>76</v>
      </c>
      <c r="D11" s="46" t="s">
        <v>77</v>
      </c>
      <c r="E11" s="46">
        <v>32</v>
      </c>
      <c r="F11" s="46">
        <v>32</v>
      </c>
      <c r="G11" s="46"/>
      <c r="H11" s="46"/>
      <c r="I11" s="46"/>
      <c r="J11" s="46" t="s">
        <v>89</v>
      </c>
      <c r="K11" s="46" t="s">
        <v>83</v>
      </c>
      <c r="L11" s="46" t="s">
        <v>77</v>
      </c>
      <c r="M11" s="46">
        <v>32</v>
      </c>
      <c r="N11" s="46">
        <v>32</v>
      </c>
      <c r="O11" s="46"/>
      <c r="P11" s="46"/>
      <c r="Q11" s="46"/>
      <c r="R11" s="47" t="s">
        <v>79</v>
      </c>
      <c r="S11" s="89"/>
    </row>
    <row r="12" spans="1:19" ht="46.5" thickTop="1" thickBot="1" x14ac:dyDescent="0.3">
      <c r="A12" s="83"/>
      <c r="B12" s="87"/>
      <c r="C12" s="48" t="s">
        <v>80</v>
      </c>
      <c r="D12" s="48" t="s">
        <v>81</v>
      </c>
      <c r="E12" s="48">
        <v>1</v>
      </c>
      <c r="F12" s="48">
        <v>50</v>
      </c>
      <c r="G12" s="48"/>
      <c r="H12" s="48"/>
      <c r="I12" s="48"/>
      <c r="J12" s="48" t="s">
        <v>90</v>
      </c>
      <c r="K12" s="48" t="s">
        <v>83</v>
      </c>
      <c r="L12" s="48" t="s">
        <v>81</v>
      </c>
      <c r="M12" s="48">
        <v>1</v>
      </c>
      <c r="N12" s="48">
        <v>50</v>
      </c>
      <c r="O12" s="48"/>
      <c r="P12" s="48"/>
      <c r="Q12" s="48"/>
      <c r="R12" s="49" t="s">
        <v>94</v>
      </c>
      <c r="S12" s="90"/>
    </row>
  </sheetData>
  <mergeCells count="11">
    <mergeCell ref="A5:A12"/>
    <mergeCell ref="B5:B7"/>
    <mergeCell ref="B8:B10"/>
    <mergeCell ref="B11:B12"/>
    <mergeCell ref="S5:S12"/>
    <mergeCell ref="B1:S1"/>
    <mergeCell ref="A2:S2"/>
    <mergeCell ref="A3:I3"/>
    <mergeCell ref="J3:Q3"/>
    <mergeCell ref="R3:R4"/>
    <mergeCell ref="S3:S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2EBB7-5669-4BC7-8C4D-6FF94FADDE33}">
  <dimension ref="A1:S12"/>
  <sheetViews>
    <sheetView workbookViewId="0">
      <selection activeCell="R9" sqref="R9"/>
    </sheetView>
  </sheetViews>
  <sheetFormatPr baseColWidth="10" defaultColWidth="11.42578125" defaultRowHeight="15" x14ac:dyDescent="0.25"/>
  <cols>
    <col min="1" max="1" width="14.7109375" style="18" customWidth="1"/>
    <col min="2" max="2" width="21" style="18" customWidth="1"/>
    <col min="3" max="3" width="23.42578125" style="18" bestFit="1" customWidth="1"/>
    <col min="4" max="4" width="19.42578125" style="18" customWidth="1"/>
    <col min="5" max="5" width="16.140625" style="18" bestFit="1" customWidth="1"/>
    <col min="6" max="6" width="16.42578125" style="18" bestFit="1" customWidth="1"/>
    <col min="7" max="7" width="9.42578125" style="18" bestFit="1" customWidth="1"/>
    <col min="8" max="8" width="12.5703125" style="18" bestFit="1" customWidth="1"/>
    <col min="9" max="9" width="12" style="18" bestFit="1" customWidth="1"/>
    <col min="10" max="10" width="31" style="18" bestFit="1" customWidth="1"/>
    <col min="11" max="11" width="23.5703125" style="18" bestFit="1" customWidth="1"/>
    <col min="12" max="12" width="16.5703125" style="18" bestFit="1" customWidth="1"/>
    <col min="13" max="13" width="16.140625" style="18" bestFit="1" customWidth="1"/>
    <col min="14" max="14" width="16.42578125" style="18" bestFit="1" customWidth="1"/>
    <col min="15" max="15" width="9.42578125" style="18" bestFit="1" customWidth="1"/>
    <col min="16" max="16" width="12.5703125" style="18" bestFit="1" customWidth="1"/>
    <col min="17" max="17" width="12" style="18" bestFit="1" customWidth="1"/>
    <col min="18" max="18" width="58" style="36" customWidth="1"/>
    <col min="19" max="19" width="17.140625" style="18" bestFit="1" customWidth="1"/>
    <col min="20" max="16384" width="11.42578125" style="18"/>
  </cols>
  <sheetData>
    <row r="1" spans="1:19" x14ac:dyDescent="0.25">
      <c r="A1" s="17" t="s">
        <v>46</v>
      </c>
      <c r="B1" s="74" t="str">
        <f>Reservas!D9</f>
        <v>Reserva-0002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5"/>
    </row>
    <row r="2" spans="1:19" x14ac:dyDescent="0.25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1"/>
    </row>
    <row r="3" spans="1:19" x14ac:dyDescent="0.25">
      <c r="A3" s="76" t="s">
        <v>62</v>
      </c>
      <c r="B3" s="77"/>
      <c r="C3" s="77"/>
      <c r="D3" s="77"/>
      <c r="E3" s="77"/>
      <c r="F3" s="77"/>
      <c r="G3" s="77"/>
      <c r="H3" s="77"/>
      <c r="I3" s="77"/>
      <c r="J3" s="77" t="s">
        <v>63</v>
      </c>
      <c r="K3" s="77"/>
      <c r="L3" s="77"/>
      <c r="M3" s="77"/>
      <c r="N3" s="77"/>
      <c r="O3" s="77"/>
      <c r="P3" s="77"/>
      <c r="Q3" s="77"/>
      <c r="R3" s="78" t="s">
        <v>36</v>
      </c>
      <c r="S3" s="80" t="s">
        <v>64</v>
      </c>
    </row>
    <row r="4" spans="1:19" ht="15.75" thickBot="1" x14ac:dyDescent="0.3">
      <c r="A4" s="40" t="s">
        <v>35</v>
      </c>
      <c r="B4" s="41" t="s">
        <v>65</v>
      </c>
      <c r="C4" s="41" t="s">
        <v>66</v>
      </c>
      <c r="D4" s="41" t="s">
        <v>67</v>
      </c>
      <c r="E4" s="41" t="s">
        <v>68</v>
      </c>
      <c r="F4" s="41" t="s">
        <v>69</v>
      </c>
      <c r="G4" s="41" t="s">
        <v>70</v>
      </c>
      <c r="H4" s="41" t="s">
        <v>71</v>
      </c>
      <c r="I4" s="41" t="s">
        <v>72</v>
      </c>
      <c r="J4" s="41" t="s">
        <v>73</v>
      </c>
      <c r="K4" s="41" t="s">
        <v>74</v>
      </c>
      <c r="L4" s="41" t="s">
        <v>67</v>
      </c>
      <c r="M4" s="41" t="s">
        <v>68</v>
      </c>
      <c r="N4" s="41" t="s">
        <v>69</v>
      </c>
      <c r="O4" s="41" t="s">
        <v>70</v>
      </c>
      <c r="P4" s="41" t="s">
        <v>71</v>
      </c>
      <c r="Q4" s="41" t="s">
        <v>72</v>
      </c>
      <c r="R4" s="79"/>
      <c r="S4" s="81"/>
    </row>
    <row r="5" spans="1:19" ht="31.5" thickTop="1" thickBot="1" x14ac:dyDescent="0.3">
      <c r="A5" s="91" t="s">
        <v>95</v>
      </c>
      <c r="B5" s="84" t="s">
        <v>96</v>
      </c>
      <c r="C5" s="42" t="s">
        <v>76</v>
      </c>
      <c r="D5" s="42" t="s">
        <v>77</v>
      </c>
      <c r="E5" s="42">
        <v>32</v>
      </c>
      <c r="F5" s="42">
        <v>32</v>
      </c>
      <c r="G5" s="42"/>
      <c r="H5" s="42"/>
      <c r="I5" s="42"/>
      <c r="J5" s="42" t="s">
        <v>100</v>
      </c>
      <c r="K5" s="42" t="s">
        <v>83</v>
      </c>
      <c r="L5" s="42" t="s">
        <v>77</v>
      </c>
      <c r="M5" s="42">
        <v>32</v>
      </c>
      <c r="N5" s="42">
        <v>32</v>
      </c>
      <c r="O5" s="42"/>
      <c r="P5" s="42"/>
      <c r="Q5" s="42"/>
      <c r="R5" s="43" t="s">
        <v>106</v>
      </c>
      <c r="S5" s="88" t="s">
        <v>56</v>
      </c>
    </row>
    <row r="6" spans="1:19" ht="61.5" thickTop="1" thickBot="1" x14ac:dyDescent="0.3">
      <c r="A6" s="91"/>
      <c r="B6" s="84"/>
      <c r="C6" s="42" t="s">
        <v>80</v>
      </c>
      <c r="D6" s="42" t="s">
        <v>81</v>
      </c>
      <c r="E6" s="42">
        <v>1</v>
      </c>
      <c r="F6" s="42">
        <v>50</v>
      </c>
      <c r="G6" s="42"/>
      <c r="H6" s="42"/>
      <c r="I6" s="42"/>
      <c r="J6" s="42" t="s">
        <v>101</v>
      </c>
      <c r="K6" s="42" t="s">
        <v>83</v>
      </c>
      <c r="L6" s="42" t="s">
        <v>81</v>
      </c>
      <c r="M6" s="42">
        <v>1</v>
      </c>
      <c r="N6" s="42">
        <v>50</v>
      </c>
      <c r="O6" s="42"/>
      <c r="P6" s="42"/>
      <c r="Q6" s="42"/>
      <c r="R6" s="43" t="s">
        <v>107</v>
      </c>
      <c r="S6" s="89"/>
    </row>
    <row r="7" spans="1:19" ht="31.5" thickTop="1" thickBot="1" x14ac:dyDescent="0.3">
      <c r="A7" s="91"/>
      <c r="B7" s="85" t="s">
        <v>56</v>
      </c>
      <c r="C7" s="44" t="s">
        <v>76</v>
      </c>
      <c r="D7" s="44" t="s">
        <v>77</v>
      </c>
      <c r="E7" s="44">
        <v>32</v>
      </c>
      <c r="F7" s="44">
        <v>32</v>
      </c>
      <c r="G7" s="44"/>
      <c r="H7" s="44"/>
      <c r="I7" s="44"/>
      <c r="J7" s="44" t="s">
        <v>102</v>
      </c>
      <c r="K7" s="44" t="s">
        <v>83</v>
      </c>
      <c r="L7" s="44" t="s">
        <v>77</v>
      </c>
      <c r="M7" s="44">
        <v>32</v>
      </c>
      <c r="N7" s="44">
        <v>32</v>
      </c>
      <c r="O7" s="44"/>
      <c r="P7" s="44"/>
      <c r="Q7" s="44"/>
      <c r="R7" s="45" t="s">
        <v>108</v>
      </c>
      <c r="S7" s="89"/>
    </row>
    <row r="8" spans="1:19" ht="46.5" thickTop="1" thickBot="1" x14ac:dyDescent="0.3">
      <c r="A8" s="91"/>
      <c r="B8" s="85"/>
      <c r="C8" s="44" t="s">
        <v>80</v>
      </c>
      <c r="D8" s="44" t="s">
        <v>81</v>
      </c>
      <c r="E8" s="44">
        <v>1</v>
      </c>
      <c r="F8" s="44">
        <v>50</v>
      </c>
      <c r="G8" s="44"/>
      <c r="H8" s="44"/>
      <c r="I8" s="44"/>
      <c r="J8" s="44" t="s">
        <v>103</v>
      </c>
      <c r="K8" s="44" t="s">
        <v>83</v>
      </c>
      <c r="L8" s="44" t="s">
        <v>81</v>
      </c>
      <c r="M8" s="44">
        <v>1</v>
      </c>
      <c r="N8" s="44">
        <v>50</v>
      </c>
      <c r="O8" s="44"/>
      <c r="P8" s="44"/>
      <c r="Q8" s="44"/>
      <c r="R8" s="45" t="s">
        <v>109</v>
      </c>
      <c r="S8" s="89"/>
    </row>
    <row r="9" spans="1:19" ht="16.5" thickTop="1" thickBot="1" x14ac:dyDescent="0.3">
      <c r="A9" s="91"/>
      <c r="B9" s="85"/>
      <c r="C9" s="44" t="s">
        <v>98</v>
      </c>
      <c r="D9" s="44" t="s">
        <v>96</v>
      </c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5"/>
      <c r="S9" s="89"/>
    </row>
    <row r="10" spans="1:19" ht="16.5" thickTop="1" thickBot="1" x14ac:dyDescent="0.3">
      <c r="A10" s="91"/>
      <c r="B10" s="85"/>
      <c r="C10" s="44" t="s">
        <v>99</v>
      </c>
      <c r="D10" s="44" t="s">
        <v>97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5"/>
      <c r="S10" s="89"/>
    </row>
    <row r="11" spans="1:19" ht="31.5" thickTop="1" thickBot="1" x14ac:dyDescent="0.3">
      <c r="A11" s="91"/>
      <c r="B11" s="86" t="s">
        <v>97</v>
      </c>
      <c r="C11" s="46" t="s">
        <v>76</v>
      </c>
      <c r="D11" s="46" t="s">
        <v>77</v>
      </c>
      <c r="E11" s="46">
        <v>32</v>
      </c>
      <c r="F11" s="46">
        <v>32</v>
      </c>
      <c r="G11" s="46"/>
      <c r="H11" s="46"/>
      <c r="I11" s="46"/>
      <c r="J11" s="46" t="s">
        <v>104</v>
      </c>
      <c r="K11" s="46" t="s">
        <v>83</v>
      </c>
      <c r="L11" s="46" t="s">
        <v>77</v>
      </c>
      <c r="M11" s="46">
        <v>32</v>
      </c>
      <c r="N11" s="46">
        <v>32</v>
      </c>
      <c r="O11" s="46"/>
      <c r="P11" s="46"/>
      <c r="Q11" s="46"/>
      <c r="R11" s="47" t="s">
        <v>110</v>
      </c>
      <c r="S11" s="89"/>
    </row>
    <row r="12" spans="1:19" ht="61.5" thickTop="1" thickBot="1" x14ac:dyDescent="0.3">
      <c r="A12" s="92"/>
      <c r="B12" s="87"/>
      <c r="C12" s="48" t="s">
        <v>80</v>
      </c>
      <c r="D12" s="48" t="s">
        <v>81</v>
      </c>
      <c r="E12" s="48">
        <v>1</v>
      </c>
      <c r="F12" s="48">
        <v>50</v>
      </c>
      <c r="G12" s="48"/>
      <c r="H12" s="48"/>
      <c r="I12" s="48"/>
      <c r="J12" s="48" t="s">
        <v>105</v>
      </c>
      <c r="K12" s="48" t="s">
        <v>83</v>
      </c>
      <c r="L12" s="48" t="s">
        <v>81</v>
      </c>
      <c r="M12" s="48">
        <v>1</v>
      </c>
      <c r="N12" s="48">
        <v>50</v>
      </c>
      <c r="O12" s="48"/>
      <c r="P12" s="48"/>
      <c r="Q12" s="48"/>
      <c r="R12" s="49" t="s">
        <v>111</v>
      </c>
      <c r="S12" s="90"/>
    </row>
  </sheetData>
  <mergeCells count="11">
    <mergeCell ref="A5:A12"/>
    <mergeCell ref="B5:B6"/>
    <mergeCell ref="S5:S12"/>
    <mergeCell ref="B7:B10"/>
    <mergeCell ref="B11:B12"/>
    <mergeCell ref="B1:S1"/>
    <mergeCell ref="A2:S2"/>
    <mergeCell ref="A3:I3"/>
    <mergeCell ref="J3:Q3"/>
    <mergeCell ref="R3:R4"/>
    <mergeCell ref="S3:S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574C3-CD54-44A7-8A00-D1CB8315B9A2}">
  <dimension ref="A1:S5"/>
  <sheetViews>
    <sheetView workbookViewId="0">
      <selection activeCell="B19" sqref="B19"/>
    </sheetView>
  </sheetViews>
  <sheetFormatPr baseColWidth="10" defaultColWidth="11.42578125" defaultRowHeight="15" x14ac:dyDescent="0.25"/>
  <cols>
    <col min="1" max="1" width="12.5703125" style="18" bestFit="1" customWidth="1"/>
    <col min="2" max="2" width="16.5703125" style="18" bestFit="1" customWidth="1"/>
    <col min="3" max="3" width="23.42578125" style="18" bestFit="1" customWidth="1"/>
    <col min="4" max="4" width="16.5703125" style="18" bestFit="1" customWidth="1"/>
    <col min="5" max="5" width="16.140625" style="18" bestFit="1" customWidth="1"/>
    <col min="6" max="6" width="16.42578125" style="18" bestFit="1" customWidth="1"/>
    <col min="7" max="7" width="9.42578125" style="18" bestFit="1" customWidth="1"/>
    <col min="8" max="8" width="12.5703125" style="18" bestFit="1" customWidth="1"/>
    <col min="9" max="9" width="12" style="18" bestFit="1" customWidth="1"/>
    <col min="10" max="10" width="26.140625" style="18" bestFit="1" customWidth="1"/>
    <col min="11" max="11" width="23.5703125" style="18" bestFit="1" customWidth="1"/>
    <col min="12" max="12" width="16.5703125" style="18" bestFit="1" customWidth="1"/>
    <col min="13" max="13" width="16.140625" style="18" bestFit="1" customWidth="1"/>
    <col min="14" max="14" width="16.42578125" style="18" bestFit="1" customWidth="1"/>
    <col min="15" max="15" width="9.42578125" style="18" bestFit="1" customWidth="1"/>
    <col min="16" max="16" width="12.5703125" style="18" bestFit="1" customWidth="1"/>
    <col min="17" max="17" width="12" style="18" bestFit="1" customWidth="1"/>
    <col min="18" max="18" width="58" style="36" customWidth="1"/>
    <col min="19" max="19" width="17.140625" style="18" bestFit="1" customWidth="1"/>
    <col min="20" max="16384" width="11.42578125" style="18"/>
  </cols>
  <sheetData>
    <row r="1" spans="1:19" x14ac:dyDescent="0.25">
      <c r="A1" s="17" t="s">
        <v>46</v>
      </c>
      <c r="B1" s="93">
        <f>'[1]Configuración Apuestas'!D10</f>
        <v>0</v>
      </c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4"/>
    </row>
    <row r="2" spans="1:19" x14ac:dyDescent="0.25">
      <c r="A2" s="69" t="s">
        <v>61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1"/>
    </row>
    <row r="3" spans="1:19" x14ac:dyDescent="0.25">
      <c r="A3" s="76" t="s">
        <v>62</v>
      </c>
      <c r="B3" s="77"/>
      <c r="C3" s="77"/>
      <c r="D3" s="77"/>
      <c r="E3" s="77"/>
      <c r="F3" s="77"/>
      <c r="G3" s="77"/>
      <c r="H3" s="77"/>
      <c r="I3" s="77"/>
      <c r="J3" s="77" t="s">
        <v>63</v>
      </c>
      <c r="K3" s="77"/>
      <c r="L3" s="77"/>
      <c r="M3" s="77"/>
      <c r="N3" s="77"/>
      <c r="O3" s="77"/>
      <c r="P3" s="77"/>
      <c r="Q3" s="77"/>
      <c r="R3" s="78" t="s">
        <v>36</v>
      </c>
      <c r="S3" s="80" t="s">
        <v>64</v>
      </c>
    </row>
    <row r="4" spans="1:19" x14ac:dyDescent="0.25">
      <c r="A4" s="20" t="s">
        <v>35</v>
      </c>
      <c r="B4" s="21" t="s">
        <v>65</v>
      </c>
      <c r="C4" s="21" t="s">
        <v>66</v>
      </c>
      <c r="D4" s="21" t="s">
        <v>67</v>
      </c>
      <c r="E4" s="21" t="s">
        <v>68</v>
      </c>
      <c r="F4" s="21" t="s">
        <v>69</v>
      </c>
      <c r="G4" s="21" t="s">
        <v>70</v>
      </c>
      <c r="H4" s="21" t="s">
        <v>71</v>
      </c>
      <c r="I4" s="21" t="s">
        <v>72</v>
      </c>
      <c r="J4" s="21" t="s">
        <v>73</v>
      </c>
      <c r="K4" s="21" t="s">
        <v>74</v>
      </c>
      <c r="L4" s="21" t="s">
        <v>67</v>
      </c>
      <c r="M4" s="21" t="s">
        <v>68</v>
      </c>
      <c r="N4" s="21" t="s">
        <v>69</v>
      </c>
      <c r="O4" s="21" t="s">
        <v>70</v>
      </c>
      <c r="P4" s="21" t="s">
        <v>71</v>
      </c>
      <c r="Q4" s="21" t="s">
        <v>72</v>
      </c>
      <c r="R4" s="95"/>
      <c r="S4" s="96"/>
    </row>
    <row r="5" spans="1:19" ht="15.75" thickBot="1" x14ac:dyDescent="0.3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4"/>
      <c r="S5" s="35"/>
    </row>
  </sheetData>
  <mergeCells count="6">
    <mergeCell ref="B1:S1"/>
    <mergeCell ref="A2:S2"/>
    <mergeCell ref="A3:I3"/>
    <mergeCell ref="J3:Q3"/>
    <mergeCell ref="R3:R4"/>
    <mergeCell ref="S3:S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Valores</vt:lpstr>
      <vt:lpstr>ContextMapping</vt:lpstr>
      <vt:lpstr>Contextos</vt:lpstr>
      <vt:lpstr>Conjunto residenciales</vt:lpstr>
      <vt:lpstr>Residentes</vt:lpstr>
      <vt:lpstr>Reservas</vt:lpstr>
      <vt:lpstr>Reserva-0001</vt:lpstr>
      <vt:lpstr>Reserva-0002</vt:lpstr>
      <vt:lpstr>CaracterizaciónContexto1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Velez Alcaraz</dc:creator>
  <cp:lastModifiedBy>Andres Felipe Velez Alcaraz</cp:lastModifiedBy>
  <dcterms:created xsi:type="dcterms:W3CDTF">2024-08-25T01:55:20Z</dcterms:created>
  <dcterms:modified xsi:type="dcterms:W3CDTF">2024-08-30T02:30:55Z</dcterms:modified>
</cp:coreProperties>
</file>