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AB74DBC9-4DDF-4A96-87EB-E56B21C48493}" xr6:coauthVersionLast="47" xr6:coauthVersionMax="47" xr10:uidLastSave="{00000000-0000-0000-0000-000000000000}"/>
  <bookViews>
    <workbookView xWindow="3480" yWindow="1785" windowWidth="29715" windowHeight="1746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E25" i="11" s="1"/>
  <c r="H25" i="11" l="1"/>
  <c r="E10" i="11"/>
  <c r="I5" i="11"/>
  <c r="H40" i="11"/>
  <c r="H39" i="11"/>
  <c r="H38" i="11"/>
  <c r="H33" i="11"/>
  <c r="H32" i="11"/>
  <c r="H31" i="11"/>
  <c r="H29" i="11"/>
  <c r="H24" i="11"/>
  <c r="H23" i="11"/>
  <c r="H16" i="11"/>
  <c r="H8" i="11"/>
  <c r="H9" i="11" l="1"/>
  <c r="E12" i="11"/>
  <c r="I6" i="11"/>
  <c r="H30" i="11" l="1"/>
  <c r="H28" i="11"/>
  <c r="H10" i="11"/>
  <c r="E27" i="11"/>
  <c r="H26" i="11"/>
  <c r="H17" i="11"/>
  <c r="H15" i="11"/>
  <c r="J5" i="11"/>
  <c r="K5" i="11" s="1"/>
  <c r="L5" i="11" s="1"/>
  <c r="M5" i="11" s="1"/>
  <c r="N5" i="11" s="1"/>
  <c r="O5" i="11" s="1"/>
  <c r="P5" i="11" s="1"/>
  <c r="I4" i="11"/>
  <c r="H27" i="11" l="1"/>
  <c r="H12" i="11"/>
  <c r="H13" i="11"/>
  <c r="P4" i="11"/>
  <c r="Q5" i="11"/>
  <c r="R5" i="11" s="1"/>
  <c r="S5" i="11" s="1"/>
  <c r="T5" i="11" s="1"/>
  <c r="U5" i="11" s="1"/>
  <c r="V5" i="11" s="1"/>
  <c r="W5" i="11" s="1"/>
  <c r="J6" i="11"/>
  <c r="H22"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W6" i="11"/>
  <c r="S6" i="11"/>
  <c r="AY5" i="11" l="1"/>
  <c r="AZ5" i="11" s="1"/>
  <c r="AX6" i="11"/>
  <c r="T6" i="11"/>
  <c r="AY6" i="11" l="1"/>
  <c r="AY4" i="1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P6" i="11" l="1"/>
  <c r="BQ5" i="11"/>
  <c r="AJ6" i="11"/>
  <c r="BQ6" i="11" l="1"/>
  <c r="BR5" i="11"/>
  <c r="AK6" i="11"/>
  <c r="BR6" i="11" l="1"/>
  <c r="BS5" i="11"/>
  <c r="AL6" i="11"/>
  <c r="BS6" i="11" l="1"/>
  <c r="BT5" i="11"/>
  <c r="AM6" i="11"/>
  <c r="BU5" i="11" l="1"/>
  <c r="BT6" i="11"/>
  <c r="BT4" i="11"/>
  <c r="AN6" i="11"/>
  <c r="BU6" i="11" l="1"/>
  <c r="BV5" i="11"/>
  <c r="AO6" i="11"/>
  <c r="BV6" i="11" l="1"/>
  <c r="BW5" i="11"/>
  <c r="AP6" i="11"/>
  <c r="BW6" i="11" l="1"/>
  <c r="BX5" i="11"/>
  <c r="AQ6" i="11"/>
  <c r="BY5" i="11" l="1"/>
  <c r="BX6" i="11"/>
  <c r="AR6" i="11"/>
  <c r="BZ5" i="11" l="1"/>
  <c r="BY6" i="11"/>
  <c r="BZ6" i="11" l="1"/>
  <c r="CA5" i="11"/>
  <c r="CA4" i="11" l="1"/>
  <c r="CB5" i="11"/>
  <c r="CA6" i="11"/>
  <c r="CC5" i="11" l="1"/>
  <c r="CB6" i="11"/>
  <c r="CC6" i="11" l="1"/>
  <c r="CD5" i="11"/>
  <c r="CD6" i="11" l="1"/>
  <c r="CE5" i="11"/>
  <c r="CF5" i="11" l="1"/>
  <c r="CE6" i="11"/>
  <c r="CF6" i="11" l="1"/>
  <c r="CG5" i="11"/>
  <c r="CG6" i="11" l="1"/>
  <c r="CH5" i="11"/>
  <c r="CI5" i="11" l="1"/>
  <c r="CH6" i="11"/>
  <c r="CH4" i="11"/>
  <c r="CJ5" i="11" l="1"/>
  <c r="CI6" i="11"/>
  <c r="CK5" i="11" l="1"/>
  <c r="CJ6" i="11"/>
  <c r="CK6" i="11" l="1"/>
  <c r="CL5" i="11"/>
  <c r="CM5" i="11" l="1"/>
  <c r="CL6" i="11"/>
  <c r="CM6" i="11" l="1"/>
  <c r="CN5" i="11"/>
  <c r="CN6" i="11" l="1"/>
  <c r="CO5" i="11"/>
  <c r="CO4" i="11" l="1"/>
  <c r="CP5" i="11"/>
  <c r="CO6" i="11"/>
  <c r="CQ5" i="11" l="1"/>
  <c r="CP6" i="11"/>
  <c r="CQ6" i="11" l="1"/>
  <c r="CR5" i="11"/>
  <c r="CR6" i="11" l="1"/>
  <c r="CS5" i="11"/>
  <c r="CT5" i="11" l="1"/>
  <c r="CS6" i="11"/>
  <c r="CU5" i="11" l="1"/>
  <c r="CT6" i="11"/>
  <c r="CU6" i="11" l="1"/>
  <c r="CV5" i="11"/>
  <c r="CV4" i="11" l="1"/>
  <c r="CV6" i="11"/>
  <c r="CW5" i="11"/>
  <c r="CX5" i="11" l="1"/>
  <c r="CW6" i="11"/>
  <c r="CY5" i="11" l="1"/>
  <c r="CX6" i="11"/>
  <c r="CZ5" i="11" l="1"/>
  <c r="CY6" i="11"/>
  <c r="CZ6" i="11" l="1"/>
  <c r="DA5" i="11"/>
  <c r="DB5" i="11" l="1"/>
  <c r="DB6" i="11" s="1"/>
  <c r="DA6" i="11"/>
</calcChain>
</file>

<file path=xl/sharedStrings.xml><?xml version="1.0" encoding="utf-8"?>
<sst xmlns="http://schemas.openxmlformats.org/spreadsheetml/2006/main" count="84" uniqueCount="62">
  <si>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</si>
  <si>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</si>
  <si>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</si>
  <si>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</si>
  <si>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</si>
  <si>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</si>
  <si>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</si>
  <si>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</si>
  <si>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</si>
  <si>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</si>
  <si>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</si>
  <si>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</si>
  <si>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</si>
  <si>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</si>
  <si>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</si>
  <si>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</si>
  <si>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</si>
  <si>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</si>
  <si>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</si>
  <si>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</si>
  <si>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</si>
  <si>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</si>
  <si>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</si>
  <si>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GLaWAC Digital Induction Project</t>
  </si>
  <si>
    <t>Conception Phase</t>
  </si>
  <si>
    <t>Group</t>
  </si>
  <si>
    <t>Brainstorm Project Ideas</t>
  </si>
  <si>
    <t>Familiarise with GLaWAC Background</t>
  </si>
  <si>
    <t>Summary of Induction Content</t>
  </si>
  <si>
    <t>Jennifer</t>
  </si>
  <si>
    <t>Summary of Ideas Generation</t>
  </si>
  <si>
    <t>Jaag</t>
  </si>
  <si>
    <t>Review of Summary Documents</t>
  </si>
  <si>
    <t>Cat</t>
  </si>
  <si>
    <t>Prepare Interview Questions</t>
  </si>
  <si>
    <t xml:space="preserve">Conduct Interview </t>
  </si>
  <si>
    <t>Planning</t>
  </si>
  <si>
    <t>Project Proposal</t>
  </si>
  <si>
    <t>Finalise Project Proposal</t>
  </si>
  <si>
    <t>Cat &amp; Jennifer</t>
  </si>
  <si>
    <t>Draft Storyboard</t>
  </si>
  <si>
    <t>Finalise Storyboard</t>
  </si>
  <si>
    <t>Jaag &amp; Rowan</t>
  </si>
  <si>
    <t xml:space="preserve">Execution </t>
  </si>
  <si>
    <t>Prepare Client Progress Presentation</t>
  </si>
  <si>
    <t>Conduct Client Progress Presentation</t>
  </si>
  <si>
    <t>Transfer Content to Modules</t>
  </si>
  <si>
    <t>Develop User Guides</t>
  </si>
  <si>
    <t>Review User Guides</t>
  </si>
  <si>
    <t>Project Report</t>
  </si>
  <si>
    <t>Finalise Project Report</t>
  </si>
  <si>
    <t>Pepare Final Presentation</t>
  </si>
  <si>
    <t>Practice Final Presentation</t>
  </si>
  <si>
    <t>Finalise Final Presentation</t>
  </si>
  <si>
    <t>Conduct Final Presentation</t>
  </si>
  <si>
    <t>Project Poster</t>
  </si>
  <si>
    <t>Team: Cat Chin, Jaag Eickemeyer, Jennifer Maynard &amp; Rowan Osborn</t>
  </si>
  <si>
    <t xml:space="preserve">Finalisation </t>
  </si>
  <si>
    <t>Build Wireframe Foundation</t>
  </si>
  <si>
    <t>Review Wireframes</t>
  </si>
  <si>
    <t>Finalise Wireframes</t>
  </si>
  <si>
    <t>Review Final Wireframes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</si>
</sst>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409]d\-mmm\-yy;@"/>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9" fontId="9" fillId="3" borderId="2" xfId="10" applyNumberFormat="1" applyFill="1">
      <alignment horizontal="center" vertical="center"/>
    </xf>
    <xf numFmtId="169" fontId="9" fillId="4" borderId="2" xfId="10" applyNumberFormat="1" applyFill="1">
      <alignment horizontal="center" vertical="center"/>
    </xf>
    <xf numFmtId="169" fontId="9" fillId="11" borderId="2" xfId="10" applyNumberFormat="1" applyFill="1">
      <alignment horizontal="center" vertical="center"/>
    </xf>
    <xf numFmtId="169" fontId="9" fillId="10" borderId="2" xfId="10" applyNumberForma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10" fillId="0" borderId="10" xfId="0" applyFont="1" applyBorder="1"/>
    <xf numFmtId="0" fontId="10" fillId="0" borderId="0" xfId="0" applyFont="1" applyAlignment="1">
      <alignment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10" fillId="0" borderId="0" xfId="6" applyAlignment="1">
      <alignment horizontal="left"/>
    </xf>
    <xf numFmtId="0" fontId="9" fillId="0" borderId="0" xfId="8">
      <alignment horizontal="right" indent="1"/>
    </xf>
    <xf numFmtId="0" fontId="9" fillId="0" borderId="7" xfId="8" applyBorder="1">
      <alignment horizontal="right" indent="1"/>
    </xf>
    <xf numFmtId="15"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43"/>
  <sheetViews>
    <sheetView showGridLines="0" tabSelected="1" showRuler="0" zoomScaleNormal="100" zoomScalePageLayoutView="70" workbookViewId="0">
      <pane ySplit="6" topLeftCell="A29" activePane="bottomLeft" state="frozen"/>
      <selection pane="bottomLeft" activeCell="E5" sqref="E5"/>
    </sheetView>
  </sheetViews>
  <sheetFormatPr defaultRowHeight="30" customHeight="1" x14ac:dyDescent="0.25"/>
  <cols>
    <col min="1" max="1" width="2.7109375" style="48" customWidth="1"/>
    <col min="2" max="2" width="35.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06" width="2.5703125" customWidth="1"/>
  </cols>
  <sheetData>
    <row r="1" spans="1:106" ht="30" customHeight="1" x14ac:dyDescent="0.45">
      <c r="A1" s="49" t="s">
        <v>13</v>
      </c>
      <c r="B1" s="52" t="s">
        <v>23</v>
      </c>
      <c r="C1" s="1"/>
      <c r="D1" s="2"/>
      <c r="E1" s="4"/>
      <c r="F1" s="47"/>
      <c r="H1" s="2"/>
      <c r="I1" s="68"/>
    </row>
    <row r="2" spans="1:106" ht="30" customHeight="1" x14ac:dyDescent="0.3">
      <c r="A2" s="48" t="s">
        <v>9</v>
      </c>
      <c r="B2" s="83" t="s">
        <v>56</v>
      </c>
      <c r="C2" s="83"/>
      <c r="D2" s="83"/>
      <c r="E2" s="83"/>
      <c r="F2" s="83"/>
      <c r="I2" s="69"/>
    </row>
    <row r="3" spans="1:106" ht="30" customHeight="1" x14ac:dyDescent="0.25">
      <c r="A3" s="48" t="s">
        <v>20</v>
      </c>
      <c r="B3" s="53"/>
      <c r="C3" s="84" t="s">
        <v>1</v>
      </c>
      <c r="D3" s="85"/>
      <c r="E3" s="86">
        <v>44621</v>
      </c>
      <c r="F3" s="86"/>
    </row>
    <row r="4" spans="1:106" ht="30" customHeight="1" x14ac:dyDescent="0.25">
      <c r="A4" s="49" t="s">
        <v>14</v>
      </c>
      <c r="B4" s="79"/>
      <c r="C4" s="84" t="s">
        <v>7</v>
      </c>
      <c r="D4" s="85"/>
      <c r="E4" s="7">
        <v>12</v>
      </c>
      <c r="I4" s="80">
        <f>I5</f>
        <v>44697</v>
      </c>
      <c r="J4" s="81"/>
      <c r="K4" s="81"/>
      <c r="L4" s="81"/>
      <c r="M4" s="81"/>
      <c r="N4" s="81"/>
      <c r="O4" s="82"/>
      <c r="P4" s="80">
        <f>P5</f>
        <v>44704</v>
      </c>
      <c r="Q4" s="81"/>
      <c r="R4" s="81"/>
      <c r="S4" s="81"/>
      <c r="T4" s="81"/>
      <c r="U4" s="81"/>
      <c r="V4" s="82"/>
      <c r="W4" s="80">
        <f>W5</f>
        <v>44711</v>
      </c>
      <c r="X4" s="81"/>
      <c r="Y4" s="81"/>
      <c r="Z4" s="81"/>
      <c r="AA4" s="81"/>
      <c r="AB4" s="81"/>
      <c r="AC4" s="82"/>
      <c r="AD4" s="80">
        <f>AD5</f>
        <v>44718</v>
      </c>
      <c r="AE4" s="81"/>
      <c r="AF4" s="81"/>
      <c r="AG4" s="81"/>
      <c r="AH4" s="81"/>
      <c r="AI4" s="81"/>
      <c r="AJ4" s="82"/>
      <c r="AK4" s="80">
        <f>AK5</f>
        <v>44725</v>
      </c>
      <c r="AL4" s="81"/>
      <c r="AM4" s="81"/>
      <c r="AN4" s="81"/>
      <c r="AO4" s="81"/>
      <c r="AP4" s="81"/>
      <c r="AQ4" s="82"/>
      <c r="AR4" s="80">
        <f>AR5</f>
        <v>44732</v>
      </c>
      <c r="AS4" s="81"/>
      <c r="AT4" s="81"/>
      <c r="AU4" s="81"/>
      <c r="AV4" s="81"/>
      <c r="AW4" s="81"/>
      <c r="AX4" s="82"/>
      <c r="AY4" s="80">
        <f>AY5</f>
        <v>44739</v>
      </c>
      <c r="AZ4" s="81"/>
      <c r="BA4" s="81"/>
      <c r="BB4" s="81"/>
      <c r="BC4" s="81"/>
      <c r="BD4" s="81"/>
      <c r="BE4" s="82"/>
      <c r="BF4" s="80">
        <f>BF5</f>
        <v>44746</v>
      </c>
      <c r="BG4" s="81"/>
      <c r="BH4" s="81"/>
      <c r="BI4" s="81"/>
      <c r="BJ4" s="81"/>
      <c r="BK4" s="81"/>
      <c r="BL4" s="82"/>
      <c r="BM4" s="80">
        <f>BM5</f>
        <v>44753</v>
      </c>
      <c r="BN4" s="81"/>
      <c r="BO4" s="81"/>
      <c r="BP4" s="81"/>
      <c r="BQ4" s="81"/>
      <c r="BR4" s="81"/>
      <c r="BS4" s="82"/>
      <c r="BT4" s="80">
        <f>BT5</f>
        <v>44760</v>
      </c>
      <c r="BU4" s="81"/>
      <c r="BV4" s="81"/>
      <c r="BW4" s="81"/>
      <c r="BX4" s="81"/>
      <c r="BY4" s="81"/>
      <c r="BZ4" s="82"/>
      <c r="CA4" s="80">
        <f>CA5</f>
        <v>44767</v>
      </c>
      <c r="CB4" s="81"/>
      <c r="CC4" s="81"/>
      <c r="CD4" s="81"/>
      <c r="CE4" s="81"/>
      <c r="CF4" s="81"/>
      <c r="CG4" s="82"/>
      <c r="CH4" s="80">
        <f>CH5</f>
        <v>44774</v>
      </c>
      <c r="CI4" s="81"/>
      <c r="CJ4" s="81"/>
      <c r="CK4" s="81"/>
      <c r="CL4" s="81"/>
      <c r="CM4" s="81"/>
      <c r="CN4" s="82"/>
      <c r="CO4" s="80">
        <f>CO5</f>
        <v>44781</v>
      </c>
      <c r="CP4" s="81"/>
      <c r="CQ4" s="81"/>
      <c r="CR4" s="81"/>
      <c r="CS4" s="81"/>
      <c r="CT4" s="81"/>
      <c r="CU4" s="82"/>
      <c r="CV4" s="80">
        <f>CV5</f>
        <v>44788</v>
      </c>
      <c r="CW4" s="81"/>
      <c r="CX4" s="81"/>
      <c r="CY4" s="81"/>
      <c r="CZ4" s="81"/>
      <c r="DA4" s="81"/>
      <c r="DB4" s="82"/>
    </row>
    <row r="5" spans="1:106" ht="15" customHeight="1" x14ac:dyDescent="0.3">
      <c r="A5" s="49" t="s">
        <v>15</v>
      </c>
      <c r="B5" s="78"/>
      <c r="C5" s="67"/>
      <c r="D5" s="67"/>
      <c r="E5" s="67"/>
      <c r="F5" s="67"/>
      <c r="G5" s="67"/>
      <c r="I5" s="11">
        <f>Project_Start-WEEKDAY(Project_Start,1)+2+7*(Display_Week-1)</f>
        <v>44697</v>
      </c>
      <c r="J5" s="10">
        <f>I5+1</f>
        <v>44698</v>
      </c>
      <c r="K5" s="10">
        <f t="shared" ref="K5:AX5" si="0">J5+1</f>
        <v>44699</v>
      </c>
      <c r="L5" s="10">
        <f t="shared" si="0"/>
        <v>44700</v>
      </c>
      <c r="M5" s="10">
        <f t="shared" si="0"/>
        <v>44701</v>
      </c>
      <c r="N5" s="10">
        <f t="shared" si="0"/>
        <v>44702</v>
      </c>
      <c r="O5" s="12">
        <f t="shared" si="0"/>
        <v>44703</v>
      </c>
      <c r="P5" s="11">
        <f>O5+1</f>
        <v>44704</v>
      </c>
      <c r="Q5" s="10">
        <f>P5+1</f>
        <v>44705</v>
      </c>
      <c r="R5" s="10">
        <f t="shared" si="0"/>
        <v>44706</v>
      </c>
      <c r="S5" s="10">
        <f t="shared" si="0"/>
        <v>44707</v>
      </c>
      <c r="T5" s="10">
        <f t="shared" si="0"/>
        <v>44708</v>
      </c>
      <c r="U5" s="10">
        <f t="shared" si="0"/>
        <v>44709</v>
      </c>
      <c r="V5" s="12">
        <f t="shared" si="0"/>
        <v>44710</v>
      </c>
      <c r="W5" s="11">
        <f>V5+1</f>
        <v>44711</v>
      </c>
      <c r="X5" s="10">
        <f>W5+1</f>
        <v>44712</v>
      </c>
      <c r="Y5" s="10">
        <f t="shared" si="0"/>
        <v>44713</v>
      </c>
      <c r="Z5" s="10">
        <f t="shared" si="0"/>
        <v>44714</v>
      </c>
      <c r="AA5" s="10">
        <f t="shared" si="0"/>
        <v>44715</v>
      </c>
      <c r="AB5" s="10">
        <f t="shared" si="0"/>
        <v>44716</v>
      </c>
      <c r="AC5" s="12">
        <f t="shared" si="0"/>
        <v>44717</v>
      </c>
      <c r="AD5" s="11">
        <f>AC5+1</f>
        <v>44718</v>
      </c>
      <c r="AE5" s="10">
        <f>AD5+1</f>
        <v>44719</v>
      </c>
      <c r="AF5" s="10">
        <f t="shared" si="0"/>
        <v>44720</v>
      </c>
      <c r="AG5" s="10">
        <f t="shared" si="0"/>
        <v>44721</v>
      </c>
      <c r="AH5" s="10">
        <f t="shared" si="0"/>
        <v>44722</v>
      </c>
      <c r="AI5" s="10">
        <f t="shared" si="0"/>
        <v>44723</v>
      </c>
      <c r="AJ5" s="12">
        <f t="shared" si="0"/>
        <v>44724</v>
      </c>
      <c r="AK5" s="11">
        <f>AJ5+1</f>
        <v>44725</v>
      </c>
      <c r="AL5" s="10">
        <f>AK5+1</f>
        <v>44726</v>
      </c>
      <c r="AM5" s="10">
        <f t="shared" si="0"/>
        <v>44727</v>
      </c>
      <c r="AN5" s="10">
        <f t="shared" si="0"/>
        <v>44728</v>
      </c>
      <c r="AO5" s="10">
        <f t="shared" si="0"/>
        <v>44729</v>
      </c>
      <c r="AP5" s="10">
        <f t="shared" si="0"/>
        <v>44730</v>
      </c>
      <c r="AQ5" s="12">
        <f t="shared" si="0"/>
        <v>44731</v>
      </c>
      <c r="AR5" s="11">
        <f>AQ5+1</f>
        <v>44732</v>
      </c>
      <c r="AS5" s="10">
        <f>AR5+1</f>
        <v>44733</v>
      </c>
      <c r="AT5" s="10">
        <f t="shared" si="0"/>
        <v>44734</v>
      </c>
      <c r="AU5" s="10">
        <f t="shared" si="0"/>
        <v>44735</v>
      </c>
      <c r="AV5" s="10">
        <f t="shared" si="0"/>
        <v>44736</v>
      </c>
      <c r="AW5" s="10">
        <f t="shared" si="0"/>
        <v>44737</v>
      </c>
      <c r="AX5" s="12">
        <f t="shared" si="0"/>
        <v>44738</v>
      </c>
      <c r="AY5" s="11">
        <f>AX5+1</f>
        <v>44739</v>
      </c>
      <c r="AZ5" s="10">
        <f>AY5+1</f>
        <v>44740</v>
      </c>
      <c r="BA5" s="10">
        <f t="shared" ref="BA5:BE5" si="1">AZ5+1</f>
        <v>44741</v>
      </c>
      <c r="BB5" s="10">
        <f t="shared" si="1"/>
        <v>44742</v>
      </c>
      <c r="BC5" s="10">
        <f t="shared" si="1"/>
        <v>44743</v>
      </c>
      <c r="BD5" s="10">
        <f t="shared" si="1"/>
        <v>44744</v>
      </c>
      <c r="BE5" s="12">
        <f t="shared" si="1"/>
        <v>44745</v>
      </c>
      <c r="BF5" s="11">
        <f>BE5+1</f>
        <v>44746</v>
      </c>
      <c r="BG5" s="10">
        <f>BF5+1</f>
        <v>44747</v>
      </c>
      <c r="BH5" s="10">
        <f t="shared" ref="BH5:BL5" si="2">BG5+1</f>
        <v>44748</v>
      </c>
      <c r="BI5" s="10">
        <f t="shared" si="2"/>
        <v>44749</v>
      </c>
      <c r="BJ5" s="10">
        <f t="shared" si="2"/>
        <v>44750</v>
      </c>
      <c r="BK5" s="10">
        <f t="shared" si="2"/>
        <v>44751</v>
      </c>
      <c r="BL5" s="12">
        <f t="shared" si="2"/>
        <v>44752</v>
      </c>
      <c r="BM5" s="11">
        <f>BL5+1</f>
        <v>44753</v>
      </c>
      <c r="BN5" s="10">
        <f>BM5+1</f>
        <v>44754</v>
      </c>
      <c r="BO5" s="10">
        <f t="shared" ref="BO5" si="3">BN5+1</f>
        <v>44755</v>
      </c>
      <c r="BP5" s="10">
        <f t="shared" ref="BP5" si="4">BO5+1</f>
        <v>44756</v>
      </c>
      <c r="BQ5" s="10">
        <f t="shared" ref="BQ5" si="5">BP5+1</f>
        <v>44757</v>
      </c>
      <c r="BR5" s="10">
        <f t="shared" ref="BR5" si="6">BQ5+1</f>
        <v>44758</v>
      </c>
      <c r="BS5" s="12">
        <f t="shared" ref="BS5" si="7">BR5+1</f>
        <v>44759</v>
      </c>
      <c r="BT5" s="11">
        <f>BS5+1</f>
        <v>44760</v>
      </c>
      <c r="BU5" s="10">
        <f>BT5+1</f>
        <v>44761</v>
      </c>
      <c r="BV5" s="10">
        <f t="shared" ref="BV5" si="8">BU5+1</f>
        <v>44762</v>
      </c>
      <c r="BW5" s="10">
        <f t="shared" ref="BW5" si="9">BV5+1</f>
        <v>44763</v>
      </c>
      <c r="BX5" s="10">
        <f t="shared" ref="BX5" si="10">BW5+1</f>
        <v>44764</v>
      </c>
      <c r="BY5" s="10">
        <f t="shared" ref="BY5" si="11">BX5+1</f>
        <v>44765</v>
      </c>
      <c r="BZ5" s="12">
        <f t="shared" ref="BZ5" si="12">BY5+1</f>
        <v>44766</v>
      </c>
      <c r="CA5" s="11">
        <f>BZ5+1</f>
        <v>44767</v>
      </c>
      <c r="CB5" s="10">
        <f>CA5+1</f>
        <v>44768</v>
      </c>
      <c r="CC5" s="10">
        <f t="shared" ref="CC5" si="13">CB5+1</f>
        <v>44769</v>
      </c>
      <c r="CD5" s="10">
        <f t="shared" ref="CD5" si="14">CC5+1</f>
        <v>44770</v>
      </c>
      <c r="CE5" s="10">
        <f t="shared" ref="CE5" si="15">CD5+1</f>
        <v>44771</v>
      </c>
      <c r="CF5" s="10">
        <f t="shared" ref="CF5" si="16">CE5+1</f>
        <v>44772</v>
      </c>
      <c r="CG5" s="12">
        <f t="shared" ref="CG5" si="17">CF5+1</f>
        <v>44773</v>
      </c>
      <c r="CH5" s="11">
        <f>CG5+1</f>
        <v>44774</v>
      </c>
      <c r="CI5" s="10">
        <f>CH5+1</f>
        <v>44775</v>
      </c>
      <c r="CJ5" s="10">
        <f t="shared" ref="CJ5" si="18">CI5+1</f>
        <v>44776</v>
      </c>
      <c r="CK5" s="10">
        <f t="shared" ref="CK5" si="19">CJ5+1</f>
        <v>44777</v>
      </c>
      <c r="CL5" s="10">
        <f t="shared" ref="CL5" si="20">CK5+1</f>
        <v>44778</v>
      </c>
      <c r="CM5" s="10">
        <f t="shared" ref="CM5" si="21">CL5+1</f>
        <v>44779</v>
      </c>
      <c r="CN5" s="12">
        <f t="shared" ref="CN5" si="22">CM5+1</f>
        <v>44780</v>
      </c>
      <c r="CO5" s="11">
        <f>CN5+1</f>
        <v>44781</v>
      </c>
      <c r="CP5" s="10">
        <f>CO5+1</f>
        <v>44782</v>
      </c>
      <c r="CQ5" s="10">
        <f t="shared" ref="CQ5" si="23">CP5+1</f>
        <v>44783</v>
      </c>
      <c r="CR5" s="10">
        <f t="shared" ref="CR5" si="24">CQ5+1</f>
        <v>44784</v>
      </c>
      <c r="CS5" s="10">
        <f t="shared" ref="CS5" si="25">CR5+1</f>
        <v>44785</v>
      </c>
      <c r="CT5" s="10">
        <f t="shared" ref="CT5" si="26">CS5+1</f>
        <v>44786</v>
      </c>
      <c r="CU5" s="12">
        <f t="shared" ref="CU5" si="27">CT5+1</f>
        <v>44787</v>
      </c>
      <c r="CV5" s="11">
        <f>CU5+1</f>
        <v>44788</v>
      </c>
      <c r="CW5" s="10">
        <f>CV5+1</f>
        <v>44789</v>
      </c>
      <c r="CX5" s="10">
        <f t="shared" ref="CX5" si="28">CW5+1</f>
        <v>44790</v>
      </c>
      <c r="CY5" s="10">
        <f t="shared" ref="CY5" si="29">CX5+1</f>
        <v>44791</v>
      </c>
      <c r="CZ5" s="10">
        <f t="shared" ref="CZ5" si="30">CY5+1</f>
        <v>44792</v>
      </c>
      <c r="DA5" s="10">
        <f t="shared" ref="DA5" si="31">CZ5+1</f>
        <v>44793</v>
      </c>
      <c r="DB5" s="12">
        <f t="shared" ref="DB5" si="32">DA5+1</f>
        <v>44794</v>
      </c>
    </row>
    <row r="6" spans="1:106" ht="30" customHeight="1" thickBot="1" x14ac:dyDescent="0.3">
      <c r="A6" s="49" t="s">
        <v>16</v>
      </c>
      <c r="B6" s="8" t="s">
        <v>8</v>
      </c>
      <c r="C6" s="9" t="s">
        <v>3</v>
      </c>
      <c r="D6" s="9" t="s">
        <v>2</v>
      </c>
      <c r="E6" s="9" t="s">
        <v>4</v>
      </c>
      <c r="F6" s="9" t="s">
        <v>5</v>
      </c>
      <c r="G6" s="9"/>
      <c r="H6" s="9" t="s">
        <v>6</v>
      </c>
      <c r="I6" s="13" t="str">
        <f t="shared" ref="I6" si="33">LEFT(TEXT(I5,"ddd"),1)</f>
        <v>M</v>
      </c>
      <c r="J6" s="13" t="str">
        <f t="shared" ref="J6:AR6" si="34">LEFT(TEXT(J5,"ddd"),1)</f>
        <v>T</v>
      </c>
      <c r="K6" s="13" t="str">
        <f t="shared" si="34"/>
        <v>W</v>
      </c>
      <c r="L6" s="13" t="str">
        <f t="shared" si="34"/>
        <v>T</v>
      </c>
      <c r="M6" s="13" t="str">
        <f t="shared" si="34"/>
        <v>F</v>
      </c>
      <c r="N6" s="13" t="str">
        <f t="shared" si="34"/>
        <v>S</v>
      </c>
      <c r="O6" s="13" t="str">
        <f t="shared" si="34"/>
        <v>S</v>
      </c>
      <c r="P6" s="13" t="str">
        <f t="shared" si="34"/>
        <v>M</v>
      </c>
      <c r="Q6" s="13" t="str">
        <f t="shared" si="34"/>
        <v>T</v>
      </c>
      <c r="R6" s="13" t="str">
        <f t="shared" si="34"/>
        <v>W</v>
      </c>
      <c r="S6" s="13" t="str">
        <f t="shared" si="34"/>
        <v>T</v>
      </c>
      <c r="T6" s="13" t="str">
        <f t="shared" si="34"/>
        <v>F</v>
      </c>
      <c r="U6" s="13" t="str">
        <f t="shared" si="34"/>
        <v>S</v>
      </c>
      <c r="V6" s="13" t="str">
        <f t="shared" si="34"/>
        <v>S</v>
      </c>
      <c r="W6" s="13" t="str">
        <f t="shared" si="34"/>
        <v>M</v>
      </c>
      <c r="X6" s="13" t="str">
        <f t="shared" si="34"/>
        <v>T</v>
      </c>
      <c r="Y6" s="13" t="str">
        <f t="shared" si="34"/>
        <v>W</v>
      </c>
      <c r="Z6" s="13" t="str">
        <f t="shared" si="34"/>
        <v>T</v>
      </c>
      <c r="AA6" s="13" t="str">
        <f t="shared" si="34"/>
        <v>F</v>
      </c>
      <c r="AB6" s="13" t="str">
        <f t="shared" si="34"/>
        <v>S</v>
      </c>
      <c r="AC6" s="13" t="str">
        <f t="shared" si="34"/>
        <v>S</v>
      </c>
      <c r="AD6" s="13" t="str">
        <f t="shared" si="34"/>
        <v>M</v>
      </c>
      <c r="AE6" s="13" t="str">
        <f t="shared" si="34"/>
        <v>T</v>
      </c>
      <c r="AF6" s="13" t="str">
        <f t="shared" si="34"/>
        <v>W</v>
      </c>
      <c r="AG6" s="13" t="str">
        <f t="shared" si="34"/>
        <v>T</v>
      </c>
      <c r="AH6" s="13" t="str">
        <f t="shared" si="34"/>
        <v>F</v>
      </c>
      <c r="AI6" s="13" t="str">
        <f t="shared" si="34"/>
        <v>S</v>
      </c>
      <c r="AJ6" s="13" t="str">
        <f t="shared" si="34"/>
        <v>S</v>
      </c>
      <c r="AK6" s="13" t="str">
        <f t="shared" si="34"/>
        <v>M</v>
      </c>
      <c r="AL6" s="13" t="str">
        <f t="shared" si="34"/>
        <v>T</v>
      </c>
      <c r="AM6" s="13" t="str">
        <f t="shared" si="34"/>
        <v>W</v>
      </c>
      <c r="AN6" s="13" t="str">
        <f t="shared" si="34"/>
        <v>T</v>
      </c>
      <c r="AO6" s="13" t="str">
        <f t="shared" si="34"/>
        <v>F</v>
      </c>
      <c r="AP6" s="13" t="str">
        <f t="shared" si="34"/>
        <v>S</v>
      </c>
      <c r="AQ6" s="13" t="str">
        <f t="shared" si="34"/>
        <v>S</v>
      </c>
      <c r="AR6" s="13" t="str">
        <f t="shared" si="34"/>
        <v>M</v>
      </c>
      <c r="AS6" s="13" t="str">
        <f t="shared" ref="AS6:BL6" si="35">LEFT(TEXT(AS5,"ddd"),1)</f>
        <v>T</v>
      </c>
      <c r="AT6" s="13" t="str">
        <f t="shared" si="35"/>
        <v>W</v>
      </c>
      <c r="AU6" s="13" t="str">
        <f t="shared" si="35"/>
        <v>T</v>
      </c>
      <c r="AV6" s="13" t="str">
        <f t="shared" si="35"/>
        <v>F</v>
      </c>
      <c r="AW6" s="13" t="str">
        <f t="shared" si="35"/>
        <v>S</v>
      </c>
      <c r="AX6" s="13" t="str">
        <f t="shared" si="35"/>
        <v>S</v>
      </c>
      <c r="AY6" s="13" t="str">
        <f t="shared" si="35"/>
        <v>M</v>
      </c>
      <c r="AZ6" s="13" t="str">
        <f t="shared" si="35"/>
        <v>T</v>
      </c>
      <c r="BA6" s="13" t="str">
        <f t="shared" si="35"/>
        <v>W</v>
      </c>
      <c r="BB6" s="13" t="str">
        <f t="shared" si="35"/>
        <v>T</v>
      </c>
      <c r="BC6" s="13" t="str">
        <f t="shared" si="35"/>
        <v>F</v>
      </c>
      <c r="BD6" s="13" t="str">
        <f t="shared" si="35"/>
        <v>S</v>
      </c>
      <c r="BE6" s="13" t="str">
        <f t="shared" si="35"/>
        <v>S</v>
      </c>
      <c r="BF6" s="13" t="str">
        <f t="shared" si="35"/>
        <v>M</v>
      </c>
      <c r="BG6" s="13" t="str">
        <f t="shared" si="35"/>
        <v>T</v>
      </c>
      <c r="BH6" s="13" t="str">
        <f t="shared" si="35"/>
        <v>W</v>
      </c>
      <c r="BI6" s="13" t="str">
        <f t="shared" si="35"/>
        <v>T</v>
      </c>
      <c r="BJ6" s="13" t="str">
        <f t="shared" si="35"/>
        <v>F</v>
      </c>
      <c r="BK6" s="13" t="str">
        <f t="shared" si="35"/>
        <v>S</v>
      </c>
      <c r="BL6" s="13" t="str">
        <f t="shared" si="35"/>
        <v>S</v>
      </c>
      <c r="BM6" s="13" t="str">
        <f t="shared" ref="BM6:BS6" si="36">LEFT(TEXT(BM5,"ddd"),1)</f>
        <v>M</v>
      </c>
      <c r="BN6" s="13" t="str">
        <f t="shared" si="36"/>
        <v>T</v>
      </c>
      <c r="BO6" s="13" t="str">
        <f t="shared" si="36"/>
        <v>W</v>
      </c>
      <c r="BP6" s="13" t="str">
        <f t="shared" si="36"/>
        <v>T</v>
      </c>
      <c r="BQ6" s="13" t="str">
        <f t="shared" si="36"/>
        <v>F</v>
      </c>
      <c r="BR6" s="13" t="str">
        <f t="shared" si="36"/>
        <v>S</v>
      </c>
      <c r="BS6" s="13" t="str">
        <f t="shared" si="36"/>
        <v>S</v>
      </c>
      <c r="BT6" s="13" t="str">
        <f t="shared" ref="BT6:BZ6" si="37">LEFT(TEXT(BT5,"ddd"),1)</f>
        <v>M</v>
      </c>
      <c r="BU6" s="13" t="str">
        <f t="shared" si="37"/>
        <v>T</v>
      </c>
      <c r="BV6" s="13" t="str">
        <f t="shared" si="37"/>
        <v>W</v>
      </c>
      <c r="BW6" s="13" t="str">
        <f t="shared" si="37"/>
        <v>T</v>
      </c>
      <c r="BX6" s="13" t="str">
        <f t="shared" si="37"/>
        <v>F</v>
      </c>
      <c r="BY6" s="13" t="str">
        <f t="shared" si="37"/>
        <v>S</v>
      </c>
      <c r="BZ6" s="13" t="str">
        <f t="shared" si="37"/>
        <v>S</v>
      </c>
      <c r="CA6" s="13" t="str">
        <f t="shared" ref="CA6:CG6" si="38">LEFT(TEXT(CA5,"ddd"),1)</f>
        <v>M</v>
      </c>
      <c r="CB6" s="13" t="str">
        <f t="shared" si="38"/>
        <v>T</v>
      </c>
      <c r="CC6" s="13" t="str">
        <f t="shared" si="38"/>
        <v>W</v>
      </c>
      <c r="CD6" s="13" t="str">
        <f t="shared" si="38"/>
        <v>T</v>
      </c>
      <c r="CE6" s="13" t="str">
        <f t="shared" si="38"/>
        <v>F</v>
      </c>
      <c r="CF6" s="13" t="str">
        <f t="shared" si="38"/>
        <v>S</v>
      </c>
      <c r="CG6" s="13" t="str">
        <f t="shared" si="38"/>
        <v>S</v>
      </c>
      <c r="CH6" s="13" t="str">
        <f t="shared" ref="CH6:CN6" si="39">LEFT(TEXT(CH5,"ddd"),1)</f>
        <v>M</v>
      </c>
      <c r="CI6" s="13" t="str">
        <f t="shared" si="39"/>
        <v>T</v>
      </c>
      <c r="CJ6" s="13" t="str">
        <f t="shared" si="39"/>
        <v>W</v>
      </c>
      <c r="CK6" s="13" t="str">
        <f t="shared" si="39"/>
        <v>T</v>
      </c>
      <c r="CL6" s="13" t="str">
        <f t="shared" si="39"/>
        <v>F</v>
      </c>
      <c r="CM6" s="13" t="str">
        <f t="shared" si="39"/>
        <v>S</v>
      </c>
      <c r="CN6" s="13" t="str">
        <f t="shared" si="39"/>
        <v>S</v>
      </c>
      <c r="CO6" s="13" t="str">
        <f t="shared" ref="CO6:CU6" si="40">LEFT(TEXT(CO5,"ddd"),1)</f>
        <v>M</v>
      </c>
      <c r="CP6" s="13" t="str">
        <f t="shared" si="40"/>
        <v>T</v>
      </c>
      <c r="CQ6" s="13" t="str">
        <f t="shared" si="40"/>
        <v>W</v>
      </c>
      <c r="CR6" s="13" t="str">
        <f t="shared" si="40"/>
        <v>T</v>
      </c>
      <c r="CS6" s="13" t="str">
        <f t="shared" si="40"/>
        <v>F</v>
      </c>
      <c r="CT6" s="13" t="str">
        <f t="shared" si="40"/>
        <v>S</v>
      </c>
      <c r="CU6" s="13" t="str">
        <f t="shared" si="40"/>
        <v>S</v>
      </c>
      <c r="CV6" s="13" t="str">
        <f t="shared" ref="CV6:DB6" si="41">LEFT(TEXT(CV5,"ddd"),1)</f>
        <v>M</v>
      </c>
      <c r="CW6" s="13" t="str">
        <f t="shared" si="41"/>
        <v>T</v>
      </c>
      <c r="CX6" s="13" t="str">
        <f t="shared" si="41"/>
        <v>W</v>
      </c>
      <c r="CY6" s="13" t="str">
        <f t="shared" si="41"/>
        <v>T</v>
      </c>
      <c r="CZ6" s="13" t="str">
        <f t="shared" si="41"/>
        <v>F</v>
      </c>
      <c r="DA6" s="13" t="str">
        <f t="shared" si="41"/>
        <v>S</v>
      </c>
      <c r="DB6" s="13" t="str">
        <f t="shared" si="41"/>
        <v>S</v>
      </c>
    </row>
    <row r="7" spans="1:106" ht="30" hidden="1" customHeight="1" thickBot="1" x14ac:dyDescent="0.3">
      <c r="A7" s="48" t="s">
        <v>21</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row>
    <row r="8" spans="1:106" s="3" customFormat="1" ht="30" customHeight="1" thickBot="1" x14ac:dyDescent="0.3">
      <c r="A8" s="49" t="s">
        <v>17</v>
      </c>
      <c r="B8" s="18" t="s">
        <v>24</v>
      </c>
      <c r="C8" s="55"/>
      <c r="D8" s="19"/>
      <c r="E8" s="20"/>
      <c r="F8" s="21"/>
      <c r="G8" s="17"/>
      <c r="H8" s="17" t="str">
        <f t="shared" ref="H8:H40" si="42">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row>
    <row r="9" spans="1:106" s="3" customFormat="1" ht="30" customHeight="1" thickBot="1" x14ac:dyDescent="0.3">
      <c r="A9" s="49" t="s">
        <v>22</v>
      </c>
      <c r="B9" s="63" t="s">
        <v>27</v>
      </c>
      <c r="C9" s="56" t="s">
        <v>25</v>
      </c>
      <c r="D9" s="22">
        <v>1</v>
      </c>
      <c r="E9" s="70">
        <f>Project_Start</f>
        <v>44621</v>
      </c>
      <c r="F9" s="70">
        <v>44628</v>
      </c>
      <c r="G9" s="17"/>
      <c r="H9" s="17">
        <f t="shared" si="42"/>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row>
    <row r="10" spans="1:106" s="3" customFormat="1" ht="30" customHeight="1" thickBot="1" x14ac:dyDescent="0.3">
      <c r="A10" s="49" t="s">
        <v>18</v>
      </c>
      <c r="B10" s="63" t="s">
        <v>26</v>
      </c>
      <c r="C10" s="56" t="s">
        <v>25</v>
      </c>
      <c r="D10" s="22">
        <v>1</v>
      </c>
      <c r="E10" s="70">
        <f>F9</f>
        <v>44628</v>
      </c>
      <c r="F10" s="70">
        <v>44634</v>
      </c>
      <c r="G10" s="17"/>
      <c r="H10" s="17">
        <f t="shared" si="42"/>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row>
    <row r="11" spans="1:106" s="3" customFormat="1" ht="30" customHeight="1" thickBot="1" x14ac:dyDescent="0.3">
      <c r="A11" s="49"/>
      <c r="B11" s="63" t="s">
        <v>34</v>
      </c>
      <c r="C11" s="56" t="s">
        <v>25</v>
      </c>
      <c r="D11" s="22">
        <v>1</v>
      </c>
      <c r="E11" s="70">
        <v>44628</v>
      </c>
      <c r="F11" s="70">
        <v>44636</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row>
    <row r="12" spans="1:106" s="3" customFormat="1" ht="30" customHeight="1" thickBot="1" x14ac:dyDescent="0.3">
      <c r="A12" s="48"/>
      <c r="B12" s="63" t="s">
        <v>28</v>
      </c>
      <c r="C12" s="56" t="s">
        <v>29</v>
      </c>
      <c r="D12" s="22">
        <v>1</v>
      </c>
      <c r="E12" s="70">
        <f>F10</f>
        <v>44634</v>
      </c>
      <c r="F12" s="70">
        <v>44636</v>
      </c>
      <c r="G12" s="17"/>
      <c r="H12" s="17">
        <f t="shared" si="42"/>
        <v>3</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row>
    <row r="13" spans="1:106" s="3" customFormat="1" ht="30" customHeight="1" thickBot="1" x14ac:dyDescent="0.3">
      <c r="A13" s="48"/>
      <c r="B13" s="63" t="s">
        <v>30</v>
      </c>
      <c r="C13" s="56" t="s">
        <v>31</v>
      </c>
      <c r="D13" s="22">
        <v>1</v>
      </c>
      <c r="E13" s="70">
        <v>44634</v>
      </c>
      <c r="F13" s="70">
        <v>44636</v>
      </c>
      <c r="G13" s="17"/>
      <c r="H13" s="17">
        <f t="shared" si="42"/>
        <v>3</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row>
    <row r="14" spans="1:106" s="3" customFormat="1" ht="30" customHeight="1" thickBot="1" x14ac:dyDescent="0.3">
      <c r="A14" s="48"/>
      <c r="B14" s="63" t="s">
        <v>32</v>
      </c>
      <c r="C14" s="56" t="s">
        <v>33</v>
      </c>
      <c r="D14" s="22">
        <v>1</v>
      </c>
      <c r="E14" s="70">
        <v>44634</v>
      </c>
      <c r="F14" s="70">
        <v>44636</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row>
    <row r="15" spans="1:106" s="3" customFormat="1" ht="30" customHeight="1" thickBot="1" x14ac:dyDescent="0.3">
      <c r="A15" s="48"/>
      <c r="B15" s="63" t="s">
        <v>35</v>
      </c>
      <c r="C15" s="56" t="s">
        <v>25</v>
      </c>
      <c r="D15" s="22">
        <v>1</v>
      </c>
      <c r="E15" s="70">
        <v>44636</v>
      </c>
      <c r="F15" s="70">
        <v>44636</v>
      </c>
      <c r="G15" s="17"/>
      <c r="H15" s="17">
        <f t="shared" si="42"/>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row>
    <row r="16" spans="1:106" s="3" customFormat="1" ht="30" customHeight="1" thickBot="1" x14ac:dyDescent="0.3">
      <c r="A16" s="49" t="s">
        <v>19</v>
      </c>
      <c r="B16" s="23" t="s">
        <v>36</v>
      </c>
      <c r="C16" s="57"/>
      <c r="D16" s="24"/>
      <c r="E16" s="25"/>
      <c r="F16" s="26"/>
      <c r="G16" s="17"/>
      <c r="H16" s="17" t="str">
        <f t="shared" si="42"/>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row>
    <row r="17" spans="1:106" s="3" customFormat="1" ht="30" customHeight="1" thickBot="1" x14ac:dyDescent="0.3">
      <c r="A17" s="49"/>
      <c r="B17" s="64" t="s">
        <v>40</v>
      </c>
      <c r="C17" s="58" t="s">
        <v>39</v>
      </c>
      <c r="D17" s="27">
        <v>1</v>
      </c>
      <c r="E17" s="71">
        <v>44636</v>
      </c>
      <c r="F17" s="71">
        <v>44650</v>
      </c>
      <c r="G17" s="17"/>
      <c r="H17" s="17">
        <f t="shared" si="42"/>
        <v>15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row>
    <row r="18" spans="1:106" s="3" customFormat="1" ht="30" customHeight="1" thickBot="1" x14ac:dyDescent="0.3">
      <c r="A18" s="49"/>
      <c r="B18" s="64" t="s">
        <v>37</v>
      </c>
      <c r="C18" s="58" t="s">
        <v>25</v>
      </c>
      <c r="D18" s="27">
        <v>1</v>
      </c>
      <c r="E18" s="71">
        <v>44638</v>
      </c>
      <c r="F18" s="71">
        <v>44645</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row>
    <row r="19" spans="1:106" s="3" customFormat="1" ht="30" customHeight="1" thickBot="1" x14ac:dyDescent="0.3">
      <c r="A19" s="49"/>
      <c r="B19" s="64" t="s">
        <v>38</v>
      </c>
      <c r="C19" s="58" t="s">
        <v>25</v>
      </c>
      <c r="D19" s="27">
        <v>1</v>
      </c>
      <c r="E19" s="71">
        <v>44645</v>
      </c>
      <c r="F19" s="71">
        <v>44647</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row>
    <row r="20" spans="1:106" s="3" customFormat="1" ht="30" customHeight="1" thickBot="1" x14ac:dyDescent="0.3">
      <c r="A20" s="48"/>
      <c r="B20" s="64" t="s">
        <v>41</v>
      </c>
      <c r="C20" s="58" t="s">
        <v>42</v>
      </c>
      <c r="D20" s="27">
        <v>1</v>
      </c>
      <c r="E20" s="71">
        <v>44650</v>
      </c>
      <c r="F20" s="71">
        <v>44664</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row>
    <row r="21" spans="1:106" s="3" customFormat="1" ht="30" customHeight="1" thickBot="1" x14ac:dyDescent="0.3">
      <c r="A21" s="48"/>
      <c r="B21" s="64" t="s">
        <v>44</v>
      </c>
      <c r="C21" s="58" t="s">
        <v>25</v>
      </c>
      <c r="D21" s="27">
        <v>1</v>
      </c>
      <c r="E21" s="71">
        <v>44664</v>
      </c>
      <c r="F21" s="71">
        <v>44670</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row>
    <row r="22" spans="1:106" s="3" customFormat="1" ht="30" customHeight="1" thickBot="1" x14ac:dyDescent="0.3">
      <c r="A22" s="48"/>
      <c r="B22" s="64" t="s">
        <v>45</v>
      </c>
      <c r="C22" s="58" t="s">
        <v>25</v>
      </c>
      <c r="D22" s="27">
        <v>1</v>
      </c>
      <c r="E22" s="71">
        <v>44671</v>
      </c>
      <c r="F22" s="71">
        <v>44671</v>
      </c>
      <c r="G22" s="17"/>
      <c r="H22" s="17">
        <f t="shared" si="42"/>
        <v>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row>
    <row r="23" spans="1:106" s="3" customFormat="1" ht="30" customHeight="1" thickBot="1" x14ac:dyDescent="0.3">
      <c r="A23" s="48" t="s">
        <v>10</v>
      </c>
      <c r="B23" s="28" t="s">
        <v>43</v>
      </c>
      <c r="C23" s="59"/>
      <c r="D23" s="29"/>
      <c r="E23" s="30"/>
      <c r="F23" s="31"/>
      <c r="G23" s="17"/>
      <c r="H23" s="17" t="str">
        <f t="shared" si="42"/>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row>
    <row r="24" spans="1:106" s="3" customFormat="1" ht="30" customHeight="1" thickBot="1" x14ac:dyDescent="0.3">
      <c r="A24" s="48"/>
      <c r="B24" s="65" t="s">
        <v>58</v>
      </c>
      <c r="C24" s="60" t="s">
        <v>42</v>
      </c>
      <c r="D24" s="32">
        <v>1</v>
      </c>
      <c r="E24" s="72">
        <v>44671</v>
      </c>
      <c r="F24" s="72">
        <v>44678</v>
      </c>
      <c r="G24" s="17"/>
      <c r="H24" s="17">
        <f t="shared" si="42"/>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row>
    <row r="25" spans="1:106" s="3" customFormat="1" ht="30" customHeight="1" thickBot="1" x14ac:dyDescent="0.3">
      <c r="A25" s="48"/>
      <c r="B25" s="74" t="s">
        <v>46</v>
      </c>
      <c r="C25" s="75" t="s">
        <v>42</v>
      </c>
      <c r="D25" s="32">
        <v>1</v>
      </c>
      <c r="E25" s="72">
        <f>F24+1</f>
        <v>44679</v>
      </c>
      <c r="F25" s="72">
        <v>44692</v>
      </c>
      <c r="G25" s="17"/>
      <c r="H25" s="17">
        <f t="shared" si="42"/>
        <v>14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row>
    <row r="26" spans="1:106" s="3" customFormat="1" ht="30" customHeight="1" thickBot="1" x14ac:dyDescent="0.3">
      <c r="A26" s="48"/>
      <c r="B26" s="74" t="s">
        <v>59</v>
      </c>
      <c r="C26" s="75" t="s">
        <v>39</v>
      </c>
      <c r="D26" s="32">
        <v>1</v>
      </c>
      <c r="E26" s="72">
        <v>44692</v>
      </c>
      <c r="F26" s="72">
        <v>44695</v>
      </c>
      <c r="G26" s="17"/>
      <c r="H26" s="17">
        <f t="shared" si="42"/>
        <v>4</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row>
    <row r="27" spans="1:106" s="3" customFormat="1" ht="30" customHeight="1" thickBot="1" x14ac:dyDescent="0.3">
      <c r="A27" s="48"/>
      <c r="B27" s="74" t="s">
        <v>47</v>
      </c>
      <c r="C27" s="75" t="s">
        <v>42</v>
      </c>
      <c r="D27" s="32">
        <v>1</v>
      </c>
      <c r="E27" s="72">
        <f>F26+1</f>
        <v>44696</v>
      </c>
      <c r="F27" s="72">
        <v>44701</v>
      </c>
      <c r="G27" s="17"/>
      <c r="H27" s="17">
        <f t="shared" si="42"/>
        <v>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row>
    <row r="28" spans="1:106" s="3" customFormat="1" ht="30" customHeight="1" thickBot="1" x14ac:dyDescent="0.3">
      <c r="A28" s="48"/>
      <c r="B28" s="74" t="s">
        <v>48</v>
      </c>
      <c r="C28" s="75" t="s">
        <v>39</v>
      </c>
      <c r="D28" s="32">
        <v>1</v>
      </c>
      <c r="E28" s="72">
        <v>44701</v>
      </c>
      <c r="F28" s="72">
        <v>44709</v>
      </c>
      <c r="G28" s="17"/>
      <c r="H28" s="17">
        <f t="shared" si="42"/>
        <v>9</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row>
    <row r="29" spans="1:106" s="3" customFormat="1" ht="30" customHeight="1" thickBot="1" x14ac:dyDescent="0.3">
      <c r="A29" s="48" t="s">
        <v>10</v>
      </c>
      <c r="B29" s="33" t="s">
        <v>57</v>
      </c>
      <c r="C29" s="61"/>
      <c r="D29" s="34"/>
      <c r="E29" s="35"/>
      <c r="F29" s="36"/>
      <c r="G29" s="17"/>
      <c r="H29" s="17" t="str">
        <f t="shared" si="42"/>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row>
    <row r="30" spans="1:106" s="3" customFormat="1" ht="30" customHeight="1" thickBot="1" x14ac:dyDescent="0.3">
      <c r="A30" s="48"/>
      <c r="B30" s="76" t="s">
        <v>60</v>
      </c>
      <c r="C30" s="77" t="s">
        <v>42</v>
      </c>
      <c r="D30" s="37">
        <v>1</v>
      </c>
      <c r="E30" s="73">
        <v>44695</v>
      </c>
      <c r="F30" s="73">
        <v>44708</v>
      </c>
      <c r="G30" s="17"/>
      <c r="H30" s="17">
        <f t="shared" si="42"/>
        <v>14</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row>
    <row r="31" spans="1:106" s="3" customFormat="1" ht="30" customHeight="1" thickBot="1" x14ac:dyDescent="0.3">
      <c r="A31" s="48"/>
      <c r="B31" s="76" t="s">
        <v>61</v>
      </c>
      <c r="C31" s="77" t="s">
        <v>25</v>
      </c>
      <c r="D31" s="37">
        <v>1</v>
      </c>
      <c r="E31" s="73">
        <v>44709</v>
      </c>
      <c r="F31" s="73">
        <v>44711</v>
      </c>
      <c r="G31" s="17"/>
      <c r="H31" s="17">
        <f t="shared" si="42"/>
        <v>3</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row>
    <row r="32" spans="1:106" s="3" customFormat="1" ht="30" customHeight="1" thickBot="1" x14ac:dyDescent="0.3">
      <c r="A32" s="48"/>
      <c r="B32" s="76" t="s">
        <v>49</v>
      </c>
      <c r="C32" s="77" t="s">
        <v>25</v>
      </c>
      <c r="D32" s="37">
        <v>1</v>
      </c>
      <c r="E32" s="73">
        <v>44699</v>
      </c>
      <c r="F32" s="73">
        <v>44715</v>
      </c>
      <c r="G32" s="17"/>
      <c r="H32" s="17">
        <f t="shared" si="42"/>
        <v>17</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row>
    <row r="33" spans="1:106" s="3" customFormat="1" ht="30" customHeight="1" thickBot="1" x14ac:dyDescent="0.3">
      <c r="A33" s="48"/>
      <c r="B33" s="76" t="s">
        <v>50</v>
      </c>
      <c r="C33" s="77" t="s">
        <v>25</v>
      </c>
      <c r="D33" s="37">
        <v>1</v>
      </c>
      <c r="E33" s="73">
        <v>44715</v>
      </c>
      <c r="F33" s="73">
        <v>44717</v>
      </c>
      <c r="G33" s="17"/>
      <c r="H33" s="17">
        <f t="shared" si="42"/>
        <v>3</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row>
    <row r="34" spans="1:106" s="3" customFormat="1" ht="30" customHeight="1" thickBot="1" x14ac:dyDescent="0.3">
      <c r="A34" s="48"/>
      <c r="B34" s="76" t="s">
        <v>51</v>
      </c>
      <c r="C34" s="77" t="s">
        <v>25</v>
      </c>
      <c r="D34" s="37">
        <v>1</v>
      </c>
      <c r="E34" s="73">
        <v>44699</v>
      </c>
      <c r="F34" s="73">
        <v>44705</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row>
    <row r="35" spans="1:106" s="3" customFormat="1" ht="30" customHeight="1" thickBot="1" x14ac:dyDescent="0.3">
      <c r="A35" s="48"/>
      <c r="B35" s="76" t="s">
        <v>52</v>
      </c>
      <c r="C35" s="77" t="s">
        <v>25</v>
      </c>
      <c r="D35" s="37">
        <v>1</v>
      </c>
      <c r="E35" s="73">
        <v>44706</v>
      </c>
      <c r="F35" s="73">
        <v>44706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row>
    <row r="36" spans="1:106" s="3" customFormat="1" ht="30" customHeight="1" thickBot="1" x14ac:dyDescent="0.3">
      <c r="A36" s="48"/>
      <c r="B36" s="76" t="s">
        <v>53</v>
      </c>
      <c r="C36" s="77" t="s">
        <v>25</v>
      </c>
      <c r="D36" s="37">
        <v>1</v>
      </c>
      <c r="E36" s="73">
        <v>44706</v>
      </c>
      <c r="F36" s="73">
        <v>44712</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row>
    <row r="37" spans="1:106" s="3" customFormat="1" ht="30" customHeight="1" thickBot="1" x14ac:dyDescent="0.3">
      <c r="A37" s="48"/>
      <c r="B37" s="76" t="s">
        <v>54</v>
      </c>
      <c r="C37" s="77" t="s">
        <v>25</v>
      </c>
      <c r="D37" s="37">
        <v>1</v>
      </c>
      <c r="E37" s="73">
        <v>44713</v>
      </c>
      <c r="F37" s="73">
        <v>44713</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row>
    <row r="38" spans="1:106" s="3" customFormat="1" ht="30" customHeight="1" thickBot="1" x14ac:dyDescent="0.3">
      <c r="A38" s="48"/>
      <c r="B38" s="76" t="s">
        <v>55</v>
      </c>
      <c r="C38" s="77" t="s">
        <v>39</v>
      </c>
      <c r="D38" s="37">
        <v>1</v>
      </c>
      <c r="E38" s="73">
        <v>44710</v>
      </c>
      <c r="F38" s="73">
        <v>44717</v>
      </c>
      <c r="G38" s="17"/>
      <c r="H38" s="17">
        <f t="shared" si="42"/>
        <v>8</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row>
    <row r="39" spans="1:106" s="3" customFormat="1" ht="30" customHeight="1" thickBot="1" x14ac:dyDescent="0.3">
      <c r="A39" s="48" t="s">
        <v>12</v>
      </c>
      <c r="B39" s="66"/>
      <c r="C39" s="62"/>
      <c r="D39" s="16"/>
      <c r="E39" s="54"/>
      <c r="F39" s="54"/>
      <c r="G39" s="17"/>
      <c r="H39" s="17" t="str">
        <f t="shared" si="42"/>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row>
    <row r="40" spans="1:106" s="3" customFormat="1" ht="30" customHeight="1" thickBot="1" x14ac:dyDescent="0.3">
      <c r="A40" s="49" t="s">
        <v>11</v>
      </c>
      <c r="B40" s="38" t="s">
        <v>0</v>
      </c>
      <c r="C40" s="39"/>
      <c r="D40" s="40"/>
      <c r="E40" s="41"/>
      <c r="F40" s="42"/>
      <c r="G40" s="43"/>
      <c r="H40" s="43" t="str">
        <f t="shared" si="42"/>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row>
    <row r="41" spans="1:106" ht="30" customHeight="1" x14ac:dyDescent="0.25">
      <c r="G41" s="6"/>
    </row>
    <row r="42" spans="1:106" ht="30" customHeight="1" x14ac:dyDescent="0.25">
      <c r="C42" s="14"/>
      <c r="F42" s="50"/>
    </row>
    <row r="43" spans="1:106" ht="30" customHeight="1" x14ac:dyDescent="0.25">
      <c r="C43" s="15"/>
    </row>
  </sheetData>
  <mergeCells count="18">
    <mergeCell ref="B2:F2"/>
    <mergeCell ref="BM4:BS4"/>
    <mergeCell ref="BT4:BZ4"/>
    <mergeCell ref="CA4:CG4"/>
    <mergeCell ref="CH4:CN4"/>
    <mergeCell ref="C3:D3"/>
    <mergeCell ref="C4:D4"/>
    <mergeCell ref="AK4:AQ4"/>
    <mergeCell ref="AR4:AX4"/>
    <mergeCell ref="AY4:BE4"/>
    <mergeCell ref="BF4:BL4"/>
    <mergeCell ref="E3:F3"/>
    <mergeCell ref="I4:O4"/>
    <mergeCell ref="P4:V4"/>
    <mergeCell ref="W4:AC4"/>
    <mergeCell ref="AD4:AJ4"/>
    <mergeCell ref="CO4:CU4"/>
    <mergeCell ref="CV4:DB4"/>
  </mergeCells>
  <conditionalFormatting sqref="D7:D40">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40">
    <cfRule type="expression" dxfId="2" priority="51">
      <formula>AND(TODAY()&gt;=I$5,TODAY()&lt;J$5)</formula>
    </cfRule>
  </conditionalFormatting>
  <conditionalFormatting sqref="I7:DB40">
    <cfRule type="expression" dxfId="1" priority="45">
      <formula>AND(task_start&lt;=I$5,ROUNDDOWN((task_end-task_start+1)*task_progress,0)+task_start-1&gt;=I$5)</formula>
    </cfRule>
    <cfRule type="expression" dxfId="0" priority="46"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433070866141736" right="0.35433070866141736" top="0.35433070866141736" bottom="0.51181102362204722" header="0.31496062992125984" footer="0.31496062992125984"/>
  <pageSetup scale="3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2022-06-03T01:59:38Z</dcterms:modified>
</cp:coreProperties>
</file>