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e Baker\Documents\"/>
    </mc:Choice>
  </mc:AlternateContent>
  <xr:revisionPtr revIDLastSave="0" documentId="13_ncr:1_{6A3A7BD9-C297-4652-953E-E637422A7A0B}" xr6:coauthVersionLast="45" xr6:coauthVersionMax="45" xr10:uidLastSave="{00000000-0000-0000-0000-000000000000}"/>
  <bookViews>
    <workbookView xWindow="-120" yWindow="-120" windowWidth="29040" windowHeight="15840" activeTab="3" xr2:uid="{7357E4F5-BE9A-4C6C-8805-34C58FFF3A15}"/>
  </bookViews>
  <sheets>
    <sheet name="W.D 5 PIPS" sheetId="1" r:id="rId1"/>
    <sheet name="W.D 10 PIPS" sheetId="2" r:id="rId2"/>
    <sheet name="W.D 30 PIP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4" l="1"/>
  <c r="J23" i="4"/>
  <c r="I23" i="4"/>
  <c r="H23" i="4"/>
  <c r="G23" i="4"/>
  <c r="F23" i="4"/>
  <c r="D23" i="4"/>
  <c r="B23" i="4" s="1"/>
  <c r="C23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K6" i="4"/>
  <c r="J6" i="4"/>
  <c r="I6" i="4"/>
  <c r="H6" i="4"/>
  <c r="G6" i="4"/>
  <c r="F6" i="4"/>
  <c r="D6" i="4"/>
  <c r="B6" i="4" s="1"/>
  <c r="C6" i="4"/>
  <c r="H7" i="4" l="1"/>
  <c r="I7" i="4"/>
  <c r="D7" i="4"/>
  <c r="B7" i="4" s="1"/>
  <c r="F7" i="4"/>
  <c r="J7" i="4"/>
  <c r="G7" i="4"/>
  <c r="K7" i="4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K6" i="1"/>
  <c r="J6" i="1"/>
  <c r="I6" i="1"/>
  <c r="H6" i="1"/>
  <c r="G6" i="1"/>
  <c r="F6" i="1"/>
  <c r="F7" i="2"/>
  <c r="G7" i="2"/>
  <c r="H7" i="2"/>
  <c r="I7" i="2"/>
  <c r="J7" i="2"/>
  <c r="K7" i="2"/>
  <c r="F8" i="2"/>
  <c r="G8" i="2"/>
  <c r="H8" i="2"/>
  <c r="I8" i="2"/>
  <c r="J8" i="2"/>
  <c r="K8" i="2"/>
  <c r="F9" i="2"/>
  <c r="G9" i="2"/>
  <c r="H9" i="2"/>
  <c r="I9" i="2"/>
  <c r="J9" i="2"/>
  <c r="K9" i="2"/>
  <c r="F10" i="2"/>
  <c r="G10" i="2"/>
  <c r="H10" i="2"/>
  <c r="I10" i="2"/>
  <c r="J10" i="2"/>
  <c r="K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J13" i="2"/>
  <c r="K13" i="2"/>
  <c r="F14" i="2"/>
  <c r="G14" i="2"/>
  <c r="H14" i="2"/>
  <c r="I14" i="2"/>
  <c r="J14" i="2"/>
  <c r="K14" i="2"/>
  <c r="F15" i="2"/>
  <c r="G15" i="2"/>
  <c r="H15" i="2"/>
  <c r="I15" i="2"/>
  <c r="J15" i="2"/>
  <c r="K15" i="2"/>
  <c r="F16" i="2"/>
  <c r="G16" i="2"/>
  <c r="H16" i="2"/>
  <c r="I16" i="2"/>
  <c r="J16" i="2"/>
  <c r="K16" i="2"/>
  <c r="F17" i="2"/>
  <c r="G17" i="2"/>
  <c r="H17" i="2"/>
  <c r="I17" i="2"/>
  <c r="J17" i="2"/>
  <c r="K17" i="2"/>
  <c r="F18" i="2"/>
  <c r="G18" i="2"/>
  <c r="H18" i="2"/>
  <c r="I18" i="2"/>
  <c r="J18" i="2"/>
  <c r="K18" i="2"/>
  <c r="F19" i="2"/>
  <c r="G19" i="2"/>
  <c r="H19" i="2"/>
  <c r="I19" i="2"/>
  <c r="J19" i="2"/>
  <c r="K19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K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F39" i="2"/>
  <c r="G39" i="2"/>
  <c r="H39" i="2"/>
  <c r="I39" i="2"/>
  <c r="J39" i="2"/>
  <c r="K39" i="2"/>
  <c r="F40" i="2"/>
  <c r="G40" i="2"/>
  <c r="H40" i="2"/>
  <c r="I40" i="2"/>
  <c r="J40" i="2"/>
  <c r="K40" i="2"/>
  <c r="F41" i="2"/>
  <c r="G41" i="2"/>
  <c r="H41" i="2"/>
  <c r="I41" i="2"/>
  <c r="J41" i="2"/>
  <c r="K41" i="2"/>
  <c r="F42" i="2"/>
  <c r="G42" i="2"/>
  <c r="H42" i="2"/>
  <c r="I42" i="2"/>
  <c r="J42" i="2"/>
  <c r="K42" i="2"/>
  <c r="F43" i="2"/>
  <c r="G43" i="2"/>
  <c r="H43" i="2"/>
  <c r="I43" i="2"/>
  <c r="J43" i="2"/>
  <c r="K43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K50" i="2"/>
  <c r="F51" i="2"/>
  <c r="G51" i="2"/>
  <c r="H51" i="2"/>
  <c r="I51" i="2"/>
  <c r="J51" i="2"/>
  <c r="K51" i="2"/>
  <c r="F52" i="2"/>
  <c r="G52" i="2"/>
  <c r="H52" i="2"/>
  <c r="I52" i="2"/>
  <c r="J52" i="2"/>
  <c r="K52" i="2"/>
  <c r="F53" i="2"/>
  <c r="G53" i="2"/>
  <c r="H53" i="2"/>
  <c r="I53" i="2"/>
  <c r="J53" i="2"/>
  <c r="K53" i="2"/>
  <c r="F54" i="2"/>
  <c r="G54" i="2"/>
  <c r="H54" i="2"/>
  <c r="I54" i="2"/>
  <c r="J54" i="2"/>
  <c r="K54" i="2"/>
  <c r="F55" i="2"/>
  <c r="G55" i="2"/>
  <c r="H55" i="2"/>
  <c r="I55" i="2"/>
  <c r="J55" i="2"/>
  <c r="K55" i="2"/>
  <c r="F56" i="2"/>
  <c r="G56" i="2"/>
  <c r="H56" i="2"/>
  <c r="I56" i="2"/>
  <c r="J56" i="2"/>
  <c r="K56" i="2"/>
  <c r="F57" i="2"/>
  <c r="G57" i="2"/>
  <c r="H57" i="2"/>
  <c r="I57" i="2"/>
  <c r="J57" i="2"/>
  <c r="K57" i="2"/>
  <c r="K6" i="2"/>
  <c r="J6" i="2"/>
  <c r="I6" i="2"/>
  <c r="H6" i="2"/>
  <c r="G6" i="2"/>
  <c r="F6" i="2"/>
  <c r="K6" i="3"/>
  <c r="J6" i="3"/>
  <c r="I6" i="3"/>
  <c r="H6" i="3"/>
  <c r="G6" i="3"/>
  <c r="F6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6" i="3"/>
  <c r="B6" i="3" s="1"/>
  <c r="C6" i="3"/>
  <c r="K8" i="4" l="1"/>
  <c r="G8" i="4"/>
  <c r="J8" i="4"/>
  <c r="F8" i="4"/>
  <c r="I8" i="4"/>
  <c r="D8" i="4"/>
  <c r="B8" i="4" s="1"/>
  <c r="H8" i="4"/>
  <c r="K7" i="3"/>
  <c r="J7" i="3"/>
  <c r="I7" i="3"/>
  <c r="H7" i="3"/>
  <c r="F7" i="3"/>
  <c r="G7" i="3"/>
  <c r="D7" i="3"/>
  <c r="B7" i="3" s="1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D6" i="2"/>
  <c r="B6" i="2" s="1"/>
  <c r="C6" i="2"/>
  <c r="J9" i="4" l="1"/>
  <c r="F9" i="4"/>
  <c r="G9" i="4"/>
  <c r="I9" i="4"/>
  <c r="D9" i="4"/>
  <c r="B9" i="4"/>
  <c r="H9" i="4"/>
  <c r="K9" i="4"/>
  <c r="J8" i="3"/>
  <c r="K8" i="3"/>
  <c r="G8" i="3"/>
  <c r="F8" i="3"/>
  <c r="H8" i="3"/>
  <c r="I8" i="3"/>
  <c r="D8" i="3"/>
  <c r="B8" i="3" s="1"/>
  <c r="D7" i="2"/>
  <c r="B7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" i="1"/>
  <c r="I10" i="4" l="1"/>
  <c r="D10" i="4"/>
  <c r="J10" i="4"/>
  <c r="H10" i="4"/>
  <c r="F10" i="4"/>
  <c r="K10" i="4"/>
  <c r="G10" i="4"/>
  <c r="B10" i="4"/>
  <c r="I9" i="3"/>
  <c r="J9" i="3"/>
  <c r="K9" i="3"/>
  <c r="G9" i="3"/>
  <c r="F9" i="3"/>
  <c r="H9" i="3"/>
  <c r="D9" i="3"/>
  <c r="B9" i="3" s="1"/>
  <c r="D8" i="2"/>
  <c r="B8" i="2"/>
  <c r="D6" i="1"/>
  <c r="B6" i="1" s="1"/>
  <c r="H11" i="4" l="1"/>
  <c r="D11" i="4"/>
  <c r="B11" i="4" s="1"/>
  <c r="K11" i="4"/>
  <c r="G11" i="4"/>
  <c r="J11" i="4"/>
  <c r="F11" i="4"/>
  <c r="I11" i="4"/>
  <c r="H10" i="3"/>
  <c r="I10" i="3"/>
  <c r="J10" i="3"/>
  <c r="K10" i="3"/>
  <c r="F10" i="3"/>
  <c r="G10" i="3"/>
  <c r="D10" i="3"/>
  <c r="B10" i="3" s="1"/>
  <c r="D9" i="2"/>
  <c r="B9" i="2" s="1"/>
  <c r="D7" i="1"/>
  <c r="B7" i="1" s="1"/>
  <c r="K12" i="4" l="1"/>
  <c r="G12" i="4"/>
  <c r="H12" i="4"/>
  <c r="J12" i="4"/>
  <c r="F12" i="4"/>
  <c r="I12" i="4"/>
  <c r="D12" i="4"/>
  <c r="B12" i="4" s="1"/>
  <c r="K11" i="3"/>
  <c r="G11" i="3"/>
  <c r="F11" i="3"/>
  <c r="J11" i="3"/>
  <c r="H11" i="3"/>
  <c r="I11" i="3"/>
  <c r="D11" i="3"/>
  <c r="B11" i="3" s="1"/>
  <c r="D10" i="2"/>
  <c r="B10" i="2"/>
  <c r="D8" i="1"/>
  <c r="B8" i="1" s="1"/>
  <c r="J13" i="4" l="1"/>
  <c r="F13" i="4"/>
  <c r="G13" i="4"/>
  <c r="I13" i="4"/>
  <c r="D13" i="4"/>
  <c r="K13" i="4"/>
  <c r="H13" i="4"/>
  <c r="B13" i="4"/>
  <c r="J12" i="3"/>
  <c r="K12" i="3"/>
  <c r="G12" i="3"/>
  <c r="F12" i="3"/>
  <c r="H12" i="3"/>
  <c r="I12" i="3"/>
  <c r="D12" i="3"/>
  <c r="B12" i="3"/>
  <c r="D11" i="2"/>
  <c r="B11" i="2"/>
  <c r="D9" i="1"/>
  <c r="B9" i="1" s="1"/>
  <c r="D10" i="1" s="1"/>
  <c r="B10" i="1" s="1"/>
  <c r="I14" i="4" l="1"/>
  <c r="D14" i="4"/>
  <c r="F14" i="4"/>
  <c r="H14" i="4"/>
  <c r="K14" i="4"/>
  <c r="G14" i="4"/>
  <c r="B14" i="4"/>
  <c r="J14" i="4"/>
  <c r="I13" i="3"/>
  <c r="J13" i="3"/>
  <c r="K13" i="3"/>
  <c r="G13" i="3"/>
  <c r="F13" i="3"/>
  <c r="H13" i="3"/>
  <c r="D13" i="3"/>
  <c r="B13" i="3" s="1"/>
  <c r="D12" i="2"/>
  <c r="B12" i="2" s="1"/>
  <c r="D11" i="1"/>
  <c r="B11" i="1" s="1"/>
  <c r="D12" i="1" s="1"/>
  <c r="B12" i="1" s="1"/>
  <c r="D13" i="1" s="1"/>
  <c r="B13" i="1" s="1"/>
  <c r="I15" i="4" l="1"/>
  <c r="K15" i="4"/>
  <c r="H15" i="4"/>
  <c r="J15" i="4"/>
  <c r="G15" i="4"/>
  <c r="D15" i="4"/>
  <c r="B15" i="4" s="1"/>
  <c r="F15" i="4"/>
  <c r="H14" i="3"/>
  <c r="I14" i="3"/>
  <c r="K14" i="3"/>
  <c r="J14" i="3"/>
  <c r="F14" i="3"/>
  <c r="G14" i="3"/>
  <c r="D14" i="3"/>
  <c r="B14" i="3" s="1"/>
  <c r="D13" i="2"/>
  <c r="B13" i="2" s="1"/>
  <c r="D14" i="1"/>
  <c r="B14" i="1" s="1"/>
  <c r="H16" i="4" l="1"/>
  <c r="J16" i="4"/>
  <c r="F16" i="4"/>
  <c r="D16" i="4"/>
  <c r="B16" i="4" s="1"/>
  <c r="K16" i="4"/>
  <c r="I16" i="4"/>
  <c r="G16" i="4"/>
  <c r="K15" i="3"/>
  <c r="G15" i="3"/>
  <c r="F15" i="3"/>
  <c r="H15" i="3"/>
  <c r="I15" i="3"/>
  <c r="J15" i="3"/>
  <c r="D15" i="3"/>
  <c r="B15" i="3" s="1"/>
  <c r="D14" i="2"/>
  <c r="B14" i="2"/>
  <c r="D15" i="1"/>
  <c r="B15" i="1" s="1"/>
  <c r="K17" i="4" l="1"/>
  <c r="G17" i="4"/>
  <c r="B17" i="4"/>
  <c r="I17" i="4"/>
  <c r="D17" i="4"/>
  <c r="F17" i="4"/>
  <c r="J17" i="4"/>
  <c r="H17" i="4"/>
  <c r="J16" i="3"/>
  <c r="K16" i="3"/>
  <c r="G16" i="3"/>
  <c r="F16" i="3"/>
  <c r="H16" i="3"/>
  <c r="I16" i="3"/>
  <c r="D16" i="3"/>
  <c r="B16" i="3" s="1"/>
  <c r="D15" i="2"/>
  <c r="B15" i="2" s="1"/>
  <c r="D16" i="1"/>
  <c r="B16" i="1" s="1"/>
  <c r="J18" i="4" l="1"/>
  <c r="F18" i="4"/>
  <c r="H18" i="4"/>
  <c r="K18" i="4"/>
  <c r="I18" i="4"/>
  <c r="G18" i="4"/>
  <c r="D18" i="4"/>
  <c r="B18" i="4" s="1"/>
  <c r="I17" i="3"/>
  <c r="J17" i="3"/>
  <c r="K17" i="3"/>
  <c r="G17" i="3"/>
  <c r="F17" i="3"/>
  <c r="H17" i="3"/>
  <c r="D17" i="3"/>
  <c r="B17" i="3" s="1"/>
  <c r="B16" i="2"/>
  <c r="D16" i="2"/>
  <c r="D17" i="1"/>
  <c r="B17" i="1" s="1"/>
  <c r="I19" i="4" l="1"/>
  <c r="D19" i="4"/>
  <c r="B19" i="4" s="1"/>
  <c r="K19" i="4"/>
  <c r="G19" i="4"/>
  <c r="J19" i="4"/>
  <c r="F19" i="4"/>
  <c r="H19" i="4"/>
  <c r="H18" i="3"/>
  <c r="K18" i="3"/>
  <c r="I18" i="3"/>
  <c r="J18" i="3"/>
  <c r="G18" i="3"/>
  <c r="F18" i="3"/>
  <c r="D18" i="3"/>
  <c r="B18" i="3" s="1"/>
  <c r="D17" i="2"/>
  <c r="B17" i="2"/>
  <c r="D18" i="1"/>
  <c r="B18" i="1" s="1"/>
  <c r="H20" i="4" l="1"/>
  <c r="J20" i="4"/>
  <c r="F20" i="4"/>
  <c r="I20" i="4"/>
  <c r="D20" i="4"/>
  <c r="G20" i="4"/>
  <c r="B20" i="4"/>
  <c r="K20" i="4"/>
  <c r="K19" i="3"/>
  <c r="G19" i="3"/>
  <c r="F19" i="3"/>
  <c r="J19" i="3"/>
  <c r="H19" i="3"/>
  <c r="I19" i="3"/>
  <c r="D19" i="3"/>
  <c r="B19" i="3" s="1"/>
  <c r="D18" i="2"/>
  <c r="B18" i="2" s="1"/>
  <c r="D19" i="1"/>
  <c r="B19" i="1"/>
  <c r="K21" i="4" l="1"/>
  <c r="G21" i="4"/>
  <c r="B21" i="4"/>
  <c r="I21" i="4"/>
  <c r="D21" i="4"/>
  <c r="H21" i="4"/>
  <c r="F21" i="4"/>
  <c r="J21" i="4"/>
  <c r="J20" i="3"/>
  <c r="K20" i="3"/>
  <c r="G20" i="3"/>
  <c r="F20" i="3"/>
  <c r="H20" i="3"/>
  <c r="I20" i="3"/>
  <c r="D20" i="3"/>
  <c r="B20" i="3"/>
  <c r="D19" i="2"/>
  <c r="B19" i="2"/>
  <c r="D20" i="1"/>
  <c r="B20" i="1" s="1"/>
  <c r="J22" i="4" l="1"/>
  <c r="F22" i="4"/>
  <c r="H22" i="4"/>
  <c r="K22" i="4"/>
  <c r="G22" i="4"/>
  <c r="I22" i="4"/>
  <c r="D22" i="4"/>
  <c r="B22" i="4" s="1"/>
  <c r="I21" i="3"/>
  <c r="J21" i="3"/>
  <c r="K21" i="3"/>
  <c r="G21" i="3"/>
  <c r="F21" i="3"/>
  <c r="H21" i="3"/>
  <c r="D21" i="3"/>
  <c r="B21" i="3" s="1"/>
  <c r="D20" i="2"/>
  <c r="B20" i="2" s="1"/>
  <c r="D21" i="1"/>
  <c r="B21" i="1" s="1"/>
  <c r="H22" i="3" l="1"/>
  <c r="I22" i="3"/>
  <c r="J22" i="3"/>
  <c r="K22" i="3"/>
  <c r="F22" i="3"/>
  <c r="G22" i="3"/>
  <c r="D22" i="3"/>
  <c r="B22" i="3" s="1"/>
  <c r="D21" i="2"/>
  <c r="B21" i="2"/>
  <c r="D22" i="1"/>
  <c r="B22" i="1" s="1"/>
  <c r="H24" i="4" l="1"/>
  <c r="J24" i="4"/>
  <c r="F24" i="4"/>
  <c r="I24" i="4"/>
  <c r="D24" i="4"/>
  <c r="G24" i="4"/>
  <c r="B24" i="4"/>
  <c r="K24" i="4"/>
  <c r="K23" i="3"/>
  <c r="G23" i="3"/>
  <c r="F23" i="3"/>
  <c r="H23" i="3"/>
  <c r="I23" i="3"/>
  <c r="J23" i="3"/>
  <c r="D23" i="3"/>
  <c r="B23" i="3" s="1"/>
  <c r="B22" i="2"/>
  <c r="D22" i="2"/>
  <c r="D23" i="1"/>
  <c r="B23" i="1"/>
  <c r="K25" i="4" l="1"/>
  <c r="G25" i="4"/>
  <c r="I25" i="4"/>
  <c r="D25" i="4"/>
  <c r="B25" i="4" s="1"/>
  <c r="H25" i="4"/>
  <c r="F25" i="4"/>
  <c r="J25" i="4"/>
  <c r="J24" i="3"/>
  <c r="K24" i="3"/>
  <c r="G24" i="3"/>
  <c r="F24" i="3"/>
  <c r="H24" i="3"/>
  <c r="I24" i="3"/>
  <c r="D24" i="3"/>
  <c r="B24" i="3" s="1"/>
  <c r="D23" i="2"/>
  <c r="B23" i="2"/>
  <c r="D24" i="1"/>
  <c r="B24" i="1" s="1"/>
  <c r="J26" i="4" l="1"/>
  <c r="F26" i="4"/>
  <c r="H26" i="4"/>
  <c r="K26" i="4"/>
  <c r="G26" i="4"/>
  <c r="I26" i="4"/>
  <c r="D26" i="4"/>
  <c r="B26" i="4" s="1"/>
  <c r="I25" i="3"/>
  <c r="J25" i="3"/>
  <c r="D25" i="3"/>
  <c r="B25" i="3" s="1"/>
  <c r="K25" i="3"/>
  <c r="G25" i="3"/>
  <c r="F25" i="3"/>
  <c r="H25" i="3"/>
  <c r="D24" i="2"/>
  <c r="B24" i="2" s="1"/>
  <c r="D25" i="1"/>
  <c r="B25" i="1" s="1"/>
  <c r="I27" i="4" l="1"/>
  <c r="D27" i="4"/>
  <c r="B27" i="4" s="1"/>
  <c r="K27" i="4"/>
  <c r="G27" i="4"/>
  <c r="J27" i="4"/>
  <c r="F27" i="4"/>
  <c r="H27" i="4"/>
  <c r="H26" i="3"/>
  <c r="I26" i="3"/>
  <c r="J26" i="3"/>
  <c r="K26" i="3"/>
  <c r="G26" i="3"/>
  <c r="F26" i="3"/>
  <c r="D26" i="3"/>
  <c r="B26" i="3" s="1"/>
  <c r="D25" i="2"/>
  <c r="B25" i="2" s="1"/>
  <c r="D26" i="1"/>
  <c r="B26" i="1" s="1"/>
  <c r="H28" i="4" l="1"/>
  <c r="J28" i="4"/>
  <c r="F28" i="4"/>
  <c r="I28" i="4"/>
  <c r="D28" i="4"/>
  <c r="B28" i="4" s="1"/>
  <c r="K28" i="4"/>
  <c r="G28" i="4"/>
  <c r="K27" i="3"/>
  <c r="G27" i="3"/>
  <c r="F27" i="3"/>
  <c r="J27" i="3"/>
  <c r="H27" i="3"/>
  <c r="I27" i="3"/>
  <c r="D27" i="3"/>
  <c r="B27" i="3" s="1"/>
  <c r="D26" i="2"/>
  <c r="B26" i="2"/>
  <c r="D27" i="1"/>
  <c r="B27" i="1" s="1"/>
  <c r="K29" i="4" l="1"/>
  <c r="G29" i="4"/>
  <c r="I29" i="4"/>
  <c r="D29" i="4"/>
  <c r="B29" i="4" s="1"/>
  <c r="H29" i="4"/>
  <c r="F29" i="4"/>
  <c r="J29" i="4"/>
  <c r="J28" i="3"/>
  <c r="K28" i="3"/>
  <c r="G28" i="3"/>
  <c r="F28" i="3"/>
  <c r="H28" i="3"/>
  <c r="I28" i="3"/>
  <c r="D28" i="3"/>
  <c r="B28" i="3" s="1"/>
  <c r="D27" i="2"/>
  <c r="B27" i="2"/>
  <c r="D28" i="1"/>
  <c r="B28" i="1" s="1"/>
  <c r="J30" i="4" l="1"/>
  <c r="F30" i="4"/>
  <c r="H30" i="4"/>
  <c r="K30" i="4"/>
  <c r="G30" i="4"/>
  <c r="I30" i="4"/>
  <c r="D30" i="4"/>
  <c r="B30" i="4" s="1"/>
  <c r="I29" i="3"/>
  <c r="J29" i="3"/>
  <c r="K29" i="3"/>
  <c r="G29" i="3"/>
  <c r="F29" i="3"/>
  <c r="H29" i="3"/>
  <c r="D29" i="3"/>
  <c r="B29" i="3" s="1"/>
  <c r="D28" i="2"/>
  <c r="B28" i="2" s="1"/>
  <c r="D29" i="1"/>
  <c r="B29" i="1" s="1"/>
  <c r="I31" i="4" l="1"/>
  <c r="D31" i="4"/>
  <c r="B31" i="4" s="1"/>
  <c r="K31" i="4"/>
  <c r="G31" i="4"/>
  <c r="J31" i="4"/>
  <c r="F31" i="4"/>
  <c r="H31" i="4"/>
  <c r="H30" i="3"/>
  <c r="K30" i="3"/>
  <c r="I30" i="3"/>
  <c r="J30" i="3"/>
  <c r="F30" i="3"/>
  <c r="G30" i="3"/>
  <c r="D30" i="3"/>
  <c r="B30" i="3"/>
  <c r="D29" i="2"/>
  <c r="B29" i="2" s="1"/>
  <c r="D30" i="1"/>
  <c r="B30" i="1" s="1"/>
  <c r="H32" i="4" l="1"/>
  <c r="J32" i="4"/>
  <c r="F32" i="4"/>
  <c r="I32" i="4"/>
  <c r="D32" i="4"/>
  <c r="B32" i="4"/>
  <c r="K32" i="4"/>
  <c r="G32" i="4"/>
  <c r="K31" i="3"/>
  <c r="G31" i="3"/>
  <c r="F31" i="3"/>
  <c r="H31" i="3"/>
  <c r="I31" i="3"/>
  <c r="J31" i="3"/>
  <c r="D31" i="3"/>
  <c r="B31" i="3" s="1"/>
  <c r="D30" i="2"/>
  <c r="B30" i="2"/>
  <c r="D31" i="1"/>
  <c r="B31" i="1" s="1"/>
  <c r="K33" i="4" l="1"/>
  <c r="G33" i="4"/>
  <c r="I33" i="4"/>
  <c r="D33" i="4"/>
  <c r="B33" i="4" s="1"/>
  <c r="H33" i="4"/>
  <c r="F33" i="4"/>
  <c r="J33" i="4"/>
  <c r="J32" i="3"/>
  <c r="K32" i="3"/>
  <c r="G32" i="3"/>
  <c r="F32" i="3"/>
  <c r="H32" i="3"/>
  <c r="I32" i="3"/>
  <c r="D32" i="3"/>
  <c r="B32" i="3" s="1"/>
  <c r="D31" i="2"/>
  <c r="B31" i="2" s="1"/>
  <c r="D32" i="1"/>
  <c r="B32" i="1" s="1"/>
  <c r="J34" i="4" l="1"/>
  <c r="F34" i="4"/>
  <c r="H34" i="4"/>
  <c r="K34" i="4"/>
  <c r="G34" i="4"/>
  <c r="I34" i="4"/>
  <c r="D34" i="4"/>
  <c r="B34" i="4" s="1"/>
  <c r="I33" i="3"/>
  <c r="J33" i="3"/>
  <c r="K33" i="3"/>
  <c r="G33" i="3"/>
  <c r="F33" i="3"/>
  <c r="H33" i="3"/>
  <c r="D33" i="3"/>
  <c r="B33" i="3" s="1"/>
  <c r="D32" i="2"/>
  <c r="B32" i="2" s="1"/>
  <c r="D33" i="1"/>
  <c r="B33" i="1" s="1"/>
  <c r="I35" i="4" l="1"/>
  <c r="D35" i="4"/>
  <c r="B35" i="4" s="1"/>
  <c r="K35" i="4"/>
  <c r="G35" i="4"/>
  <c r="J35" i="4"/>
  <c r="F35" i="4"/>
  <c r="H35" i="4"/>
  <c r="H34" i="3"/>
  <c r="I34" i="3"/>
  <c r="J34" i="3"/>
  <c r="K34" i="3"/>
  <c r="G34" i="3"/>
  <c r="F34" i="3"/>
  <c r="D34" i="3"/>
  <c r="B34" i="3" s="1"/>
  <c r="D33" i="2"/>
  <c r="B33" i="2" s="1"/>
  <c r="D34" i="1"/>
  <c r="B34" i="1" s="1"/>
  <c r="H36" i="4" l="1"/>
  <c r="J36" i="4"/>
  <c r="F36" i="4"/>
  <c r="I36" i="4"/>
  <c r="D36" i="4"/>
  <c r="B36" i="4" s="1"/>
  <c r="G36" i="4"/>
  <c r="K36" i="4"/>
  <c r="K35" i="3"/>
  <c r="G35" i="3"/>
  <c r="F35" i="3"/>
  <c r="H35" i="3"/>
  <c r="I35" i="3"/>
  <c r="J35" i="3"/>
  <c r="D35" i="3"/>
  <c r="B35" i="3" s="1"/>
  <c r="D34" i="2"/>
  <c r="B34" i="2"/>
  <c r="D35" i="1"/>
  <c r="B35" i="1" s="1"/>
  <c r="K37" i="4" l="1"/>
  <c r="G37" i="4"/>
  <c r="B37" i="4"/>
  <c r="I37" i="4"/>
  <c r="D37" i="4"/>
  <c r="H37" i="4"/>
  <c r="F37" i="4"/>
  <c r="J37" i="4"/>
  <c r="J36" i="3"/>
  <c r="K36" i="3"/>
  <c r="G36" i="3"/>
  <c r="F36" i="3"/>
  <c r="H36" i="3"/>
  <c r="I36" i="3"/>
  <c r="D36" i="3"/>
  <c r="B36" i="3" s="1"/>
  <c r="D35" i="2"/>
  <c r="B35" i="2" s="1"/>
  <c r="D36" i="1"/>
  <c r="B36" i="1" s="1"/>
  <c r="J38" i="4" l="1"/>
  <c r="F38" i="4"/>
  <c r="H38" i="4"/>
  <c r="K38" i="4"/>
  <c r="G38" i="4"/>
  <c r="I38" i="4"/>
  <c r="D38" i="4"/>
  <c r="B38" i="4" s="1"/>
  <c r="I37" i="3"/>
  <c r="J37" i="3"/>
  <c r="K37" i="3"/>
  <c r="G37" i="3"/>
  <c r="F37" i="3"/>
  <c r="H37" i="3"/>
  <c r="D37" i="3"/>
  <c r="B37" i="3" s="1"/>
  <c r="D36" i="2"/>
  <c r="B36" i="2" s="1"/>
  <c r="D37" i="1"/>
  <c r="B37" i="1" s="1"/>
  <c r="I39" i="4" l="1"/>
  <c r="D39" i="4"/>
  <c r="B39" i="4" s="1"/>
  <c r="K39" i="4"/>
  <c r="G39" i="4"/>
  <c r="J39" i="4"/>
  <c r="F39" i="4"/>
  <c r="H39" i="4"/>
  <c r="H38" i="3"/>
  <c r="I38" i="3"/>
  <c r="K38" i="3"/>
  <c r="J38" i="3"/>
  <c r="G38" i="3"/>
  <c r="F38" i="3"/>
  <c r="D38" i="3"/>
  <c r="B38" i="3" s="1"/>
  <c r="D37" i="2"/>
  <c r="B37" i="2" s="1"/>
  <c r="D38" i="1"/>
  <c r="B38" i="1" s="1"/>
  <c r="H40" i="4" l="1"/>
  <c r="J40" i="4"/>
  <c r="F40" i="4"/>
  <c r="I40" i="4"/>
  <c r="D40" i="4"/>
  <c r="B40" i="4" s="1"/>
  <c r="G40" i="4"/>
  <c r="K40" i="4"/>
  <c r="K39" i="3"/>
  <c r="G39" i="3"/>
  <c r="F39" i="3"/>
  <c r="H39" i="3"/>
  <c r="I39" i="3"/>
  <c r="J39" i="3"/>
  <c r="D39" i="3"/>
  <c r="B39" i="3" s="1"/>
  <c r="D38" i="2"/>
  <c r="B38" i="2"/>
  <c r="D39" i="1"/>
  <c r="B39" i="1" s="1"/>
  <c r="K41" i="4" l="1"/>
  <c r="G41" i="4"/>
  <c r="I41" i="4"/>
  <c r="D41" i="4"/>
  <c r="B41" i="4" s="1"/>
  <c r="H41" i="4"/>
  <c r="F41" i="4"/>
  <c r="J41" i="4"/>
  <c r="J40" i="3"/>
  <c r="K40" i="3"/>
  <c r="G40" i="3"/>
  <c r="F40" i="3"/>
  <c r="H40" i="3"/>
  <c r="I40" i="3"/>
  <c r="D40" i="3"/>
  <c r="B40" i="3" s="1"/>
  <c r="D39" i="2"/>
  <c r="B39" i="2"/>
  <c r="D40" i="1"/>
  <c r="B40" i="1" s="1"/>
  <c r="J42" i="4" l="1"/>
  <c r="F42" i="4"/>
  <c r="H42" i="4"/>
  <c r="K42" i="4"/>
  <c r="G42" i="4"/>
  <c r="I42" i="4"/>
  <c r="D42" i="4"/>
  <c r="B42" i="4" s="1"/>
  <c r="I41" i="3"/>
  <c r="J41" i="3"/>
  <c r="K41" i="3"/>
  <c r="G41" i="3"/>
  <c r="F41" i="3"/>
  <c r="H41" i="3"/>
  <c r="D41" i="3"/>
  <c r="B41" i="3" s="1"/>
  <c r="D40" i="2"/>
  <c r="B40" i="2" s="1"/>
  <c r="D41" i="1"/>
  <c r="B41" i="1" s="1"/>
  <c r="I43" i="4" l="1"/>
  <c r="D43" i="4"/>
  <c r="B43" i="4" s="1"/>
  <c r="K43" i="4"/>
  <c r="G43" i="4"/>
  <c r="J43" i="4"/>
  <c r="F43" i="4"/>
  <c r="H43" i="4"/>
  <c r="H42" i="3"/>
  <c r="K42" i="3"/>
  <c r="I42" i="3"/>
  <c r="J42" i="3"/>
  <c r="G42" i="3"/>
  <c r="F42" i="3"/>
  <c r="D42" i="3"/>
  <c r="B42" i="3" s="1"/>
  <c r="D41" i="2"/>
  <c r="B41" i="2" s="1"/>
  <c r="D42" i="1"/>
  <c r="B42" i="1" s="1"/>
  <c r="H44" i="4" l="1"/>
  <c r="J44" i="4"/>
  <c r="F44" i="4"/>
  <c r="I44" i="4"/>
  <c r="D44" i="4"/>
  <c r="G44" i="4"/>
  <c r="B44" i="4"/>
  <c r="K44" i="4"/>
  <c r="K43" i="3"/>
  <c r="G43" i="3"/>
  <c r="F43" i="3"/>
  <c r="H43" i="3"/>
  <c r="I43" i="3"/>
  <c r="J43" i="3"/>
  <c r="D43" i="3"/>
  <c r="B43" i="3" s="1"/>
  <c r="D42" i="2"/>
  <c r="B42" i="2"/>
  <c r="D43" i="1"/>
  <c r="B43" i="1" s="1"/>
  <c r="K45" i="4" l="1"/>
  <c r="G45" i="4"/>
  <c r="I45" i="4"/>
  <c r="D45" i="4"/>
  <c r="B45" i="4" s="1"/>
  <c r="H45" i="4"/>
  <c r="F45" i="4"/>
  <c r="J45" i="4"/>
  <c r="J44" i="3"/>
  <c r="K44" i="3"/>
  <c r="G44" i="3"/>
  <c r="F44" i="3"/>
  <c r="H44" i="3"/>
  <c r="I44" i="3"/>
  <c r="D44" i="3"/>
  <c r="B44" i="3" s="1"/>
  <c r="D43" i="2"/>
  <c r="B43" i="2"/>
  <c r="D44" i="1"/>
  <c r="B44" i="1" s="1"/>
  <c r="J46" i="4" l="1"/>
  <c r="F46" i="4"/>
  <c r="H46" i="4"/>
  <c r="K46" i="4"/>
  <c r="G46" i="4"/>
  <c r="I46" i="4"/>
  <c r="D46" i="4"/>
  <c r="B46" i="4" s="1"/>
  <c r="I45" i="3"/>
  <c r="J45" i="3"/>
  <c r="K45" i="3"/>
  <c r="G45" i="3"/>
  <c r="F45" i="3"/>
  <c r="H45" i="3"/>
  <c r="D45" i="3"/>
  <c r="B45" i="3" s="1"/>
  <c r="B44" i="2"/>
  <c r="D44" i="2"/>
  <c r="D45" i="1"/>
  <c r="B45" i="1" s="1"/>
  <c r="I47" i="4" l="1"/>
  <c r="D47" i="4"/>
  <c r="B47" i="4" s="1"/>
  <c r="K47" i="4"/>
  <c r="G47" i="4"/>
  <c r="J47" i="4"/>
  <c r="F47" i="4"/>
  <c r="H47" i="4"/>
  <c r="H46" i="3"/>
  <c r="I46" i="3"/>
  <c r="J46" i="3"/>
  <c r="K46" i="3"/>
  <c r="F46" i="3"/>
  <c r="G46" i="3"/>
  <c r="D46" i="3"/>
  <c r="B46" i="3" s="1"/>
  <c r="D45" i="2"/>
  <c r="B45" i="2" s="1"/>
  <c r="D46" i="1"/>
  <c r="B46" i="1" s="1"/>
  <c r="H48" i="4" l="1"/>
  <c r="J48" i="4"/>
  <c r="F48" i="4"/>
  <c r="I48" i="4"/>
  <c r="D48" i="4"/>
  <c r="B48" i="4"/>
  <c r="K48" i="4"/>
  <c r="G48" i="4"/>
  <c r="K47" i="3"/>
  <c r="G47" i="3"/>
  <c r="F47" i="3"/>
  <c r="H47" i="3"/>
  <c r="I47" i="3"/>
  <c r="J47" i="3"/>
  <c r="D47" i="3"/>
  <c r="B47" i="3" s="1"/>
  <c r="D46" i="2"/>
  <c r="B46" i="2"/>
  <c r="D47" i="1"/>
  <c r="B47" i="1" s="1"/>
  <c r="K49" i="4" l="1"/>
  <c r="G49" i="4"/>
  <c r="B49" i="4"/>
  <c r="I49" i="4"/>
  <c r="D49" i="4"/>
  <c r="H49" i="4"/>
  <c r="F49" i="4"/>
  <c r="J49" i="4"/>
  <c r="J48" i="3"/>
  <c r="K48" i="3"/>
  <c r="G48" i="3"/>
  <c r="F48" i="3"/>
  <c r="H48" i="3"/>
  <c r="I48" i="3"/>
  <c r="D48" i="3"/>
  <c r="B48" i="3" s="1"/>
  <c r="D47" i="2"/>
  <c r="B47" i="2"/>
  <c r="D48" i="1"/>
  <c r="B48" i="1" s="1"/>
  <c r="J50" i="4" l="1"/>
  <c r="F50" i="4"/>
  <c r="H50" i="4"/>
  <c r="K50" i="4"/>
  <c r="G50" i="4"/>
  <c r="I50" i="4"/>
  <c r="D50" i="4"/>
  <c r="B50" i="4" s="1"/>
  <c r="I49" i="3"/>
  <c r="J49" i="3"/>
  <c r="K49" i="3"/>
  <c r="G49" i="3"/>
  <c r="F49" i="3"/>
  <c r="H49" i="3"/>
  <c r="D49" i="3"/>
  <c r="B49" i="3" s="1"/>
  <c r="D48" i="2"/>
  <c r="B48" i="2" s="1"/>
  <c r="D49" i="1"/>
  <c r="B49" i="1" s="1"/>
  <c r="I51" i="4" l="1"/>
  <c r="D51" i="4"/>
  <c r="B51" i="4" s="1"/>
  <c r="K51" i="4"/>
  <c r="G51" i="4"/>
  <c r="J51" i="4"/>
  <c r="F51" i="4"/>
  <c r="H51" i="4"/>
  <c r="H50" i="3"/>
  <c r="I50" i="3"/>
  <c r="J50" i="3"/>
  <c r="K50" i="3"/>
  <c r="G50" i="3"/>
  <c r="F50" i="3"/>
  <c r="D50" i="3"/>
  <c r="B50" i="3" s="1"/>
  <c r="D49" i="2"/>
  <c r="B49" i="2" s="1"/>
  <c r="D50" i="1"/>
  <c r="B50" i="1" s="1"/>
  <c r="H52" i="4" l="1"/>
  <c r="J52" i="4"/>
  <c r="F52" i="4"/>
  <c r="I52" i="4"/>
  <c r="D52" i="4"/>
  <c r="B52" i="4" s="1"/>
  <c r="G52" i="4"/>
  <c r="K52" i="4"/>
  <c r="K51" i="3"/>
  <c r="G51" i="3"/>
  <c r="F51" i="3"/>
  <c r="H51" i="3"/>
  <c r="I51" i="3"/>
  <c r="J51" i="3"/>
  <c r="D51" i="3"/>
  <c r="B51" i="3" s="1"/>
  <c r="D50" i="2"/>
  <c r="B50" i="2"/>
  <c r="D51" i="1"/>
  <c r="B51" i="1" s="1"/>
  <c r="K53" i="4" l="1"/>
  <c r="G53" i="4"/>
  <c r="I53" i="4"/>
  <c r="D53" i="4"/>
  <c r="B53" i="4" s="1"/>
  <c r="H53" i="4"/>
  <c r="F53" i="4"/>
  <c r="J53" i="4"/>
  <c r="J52" i="3"/>
  <c r="K52" i="3"/>
  <c r="G52" i="3"/>
  <c r="F52" i="3"/>
  <c r="H52" i="3"/>
  <c r="I52" i="3"/>
  <c r="D52" i="3"/>
  <c r="B52" i="3" s="1"/>
  <c r="D51" i="2"/>
  <c r="B51" i="2"/>
  <c r="D52" i="1"/>
  <c r="B52" i="1" s="1"/>
  <c r="J54" i="4" l="1"/>
  <c r="F54" i="4"/>
  <c r="H54" i="4"/>
  <c r="K54" i="4"/>
  <c r="G54" i="4"/>
  <c r="I54" i="4"/>
  <c r="D54" i="4"/>
  <c r="B54" i="4" s="1"/>
  <c r="I53" i="3"/>
  <c r="J53" i="3"/>
  <c r="K53" i="3"/>
  <c r="G53" i="3"/>
  <c r="F53" i="3"/>
  <c r="H53" i="3"/>
  <c r="D53" i="3"/>
  <c r="B53" i="3" s="1"/>
  <c r="D52" i="2"/>
  <c r="B52" i="2" s="1"/>
  <c r="D53" i="1"/>
  <c r="B53" i="1" s="1"/>
  <c r="I55" i="4" l="1"/>
  <c r="D55" i="4"/>
  <c r="B55" i="4" s="1"/>
  <c r="K55" i="4"/>
  <c r="G55" i="4"/>
  <c r="J55" i="4"/>
  <c r="F55" i="4"/>
  <c r="H55" i="4"/>
  <c r="H54" i="3"/>
  <c r="K54" i="3"/>
  <c r="I54" i="3"/>
  <c r="J54" i="3"/>
  <c r="F54" i="3"/>
  <c r="G54" i="3"/>
  <c r="D54" i="3"/>
  <c r="B54" i="3" s="1"/>
  <c r="D53" i="2"/>
  <c r="B53" i="2" s="1"/>
  <c r="D54" i="1"/>
  <c r="B54" i="1" s="1"/>
  <c r="H56" i="4" l="1"/>
  <c r="J56" i="4"/>
  <c r="F56" i="4"/>
  <c r="I56" i="4"/>
  <c r="D56" i="4"/>
  <c r="B56" i="4" s="1"/>
  <c r="G56" i="4"/>
  <c r="K56" i="4"/>
  <c r="K55" i="3"/>
  <c r="G55" i="3"/>
  <c r="F55" i="3"/>
  <c r="H55" i="3"/>
  <c r="I55" i="3"/>
  <c r="J55" i="3"/>
  <c r="D55" i="3"/>
  <c r="B55" i="3" s="1"/>
  <c r="D54" i="2"/>
  <c r="B54" i="2"/>
  <c r="D55" i="1"/>
  <c r="B55" i="1" s="1"/>
  <c r="K57" i="4" l="1"/>
  <c r="G57" i="4"/>
  <c r="B57" i="4"/>
  <c r="J57" i="4"/>
  <c r="I57" i="4"/>
  <c r="D57" i="4"/>
  <c r="H57" i="4"/>
  <c r="F57" i="4"/>
  <c r="J56" i="3"/>
  <c r="K56" i="3"/>
  <c r="G56" i="3"/>
  <c r="F56" i="3"/>
  <c r="H56" i="3"/>
  <c r="I56" i="3"/>
  <c r="D56" i="3"/>
  <c r="B56" i="3" s="1"/>
  <c r="D55" i="2"/>
  <c r="B55" i="2" s="1"/>
  <c r="D56" i="1"/>
  <c r="B56" i="1" s="1"/>
  <c r="I57" i="3" l="1"/>
  <c r="J57" i="3"/>
  <c r="K57" i="3"/>
  <c r="G57" i="3"/>
  <c r="F57" i="3"/>
  <c r="H57" i="3"/>
  <c r="D57" i="3"/>
  <c r="B57" i="3" s="1"/>
  <c r="D56" i="2"/>
  <c r="B56" i="2" s="1"/>
  <c r="D57" i="1"/>
  <c r="B57" i="1" s="1"/>
  <c r="D57" i="2" l="1"/>
  <c r="B57" i="2" s="1"/>
</calcChain>
</file>

<file path=xl/sharedStrings.xml><?xml version="1.0" encoding="utf-8"?>
<sst xmlns="http://schemas.openxmlformats.org/spreadsheetml/2006/main" count="492" uniqueCount="132">
  <si>
    <t>Forex Empire Growth Plan</t>
  </si>
  <si>
    <t>Weekly Profit Goal</t>
  </si>
  <si>
    <t>(2 Trades) 20 Pips</t>
  </si>
  <si>
    <t>(3 Trades) 30 Pips</t>
  </si>
  <si>
    <t>(4 Trades) 40 Pips</t>
  </si>
  <si>
    <t>(5 Trades) 50 Pips</t>
  </si>
  <si>
    <t>(6 Trades) 60 Pips</t>
  </si>
  <si>
    <t>(1 Trade)   10 Pips</t>
  </si>
  <si>
    <t>Balance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</si>
  <si>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</si>
  <si>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</si>
  <si>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</si>
  <si>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</si>
  <si>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</si>
  <si>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</si>
  <si>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</si>
  <si>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</si>
  <si>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</si>
  <si>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</si>
  <si>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</si>
  <si>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</si>
  <si>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</si>
  <si>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</si>
  <si>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</si>
  <si>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</si>
  <si>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</si>
  <si>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</si>
  <si>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</si>
  <si>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</si>
  <si>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</si>
  <si>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</si>
  <si>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</si>
  <si>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</si>
  <si>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</si>
  <si>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</si>
  <si>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</si>
  <si>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</si>
  <si>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</si>
  <si>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</si>
  <si>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</si>
  <si>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</si>
  <si>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</si>
  <si>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</si>
  <si>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</si>
  <si>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</si>
  <si>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</si>
  <si>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</si>
  <si>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</si>
  <si>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</si>
  <si>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</si>
  <si>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</si>
  <si>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</si>
  <si>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</si>
  <si>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</si>
  <si>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</si>
  <si>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</si>
  <si>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</si>
  <si>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</si>
  <si>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</si>
  <si>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</si>
  <si>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</si>
  <si>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</si>
  <si>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Trading Days</t>
  </si>
  <si>
    <t># Trades Per Day</t>
  </si>
  <si>
    <t>Day 0</t>
  </si>
  <si>
    <t>Day 8</t>
  </si>
  <si>
    <t>Day 3</t>
  </si>
  <si>
    <t>Day 6</t>
  </si>
  <si>
    <t>Day 9</t>
  </si>
  <si>
    <t>Day 1</t>
  </si>
  <si>
    <t>Day 7</t>
  </si>
  <si>
    <t>Day 5</t>
  </si>
  <si>
    <t>Day 4</t>
  </si>
  <si>
    <t>Day 2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</si>
  <si>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</si>
  <si>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</si>
  <si>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</si>
  <si>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</si>
  <si>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</si>
  <si>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</si>
  <si>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</si>
  <si>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</si>
  <si>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</si>
  <si>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</si>
  <si>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</si>
  <si>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</si>
  <si>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</si>
  <si>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</si>
  <si>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</si>
  <si>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</si>
  <si>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</si>
  <si>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</si>
  <si>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</si>
  <si>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</si>
  <si>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</si>
  <si>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</si>
  <si>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</si>
  <si>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</si>
  <si>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</si>
  <si>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</si>
  <si>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</si>
  <si>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</si>
  <si>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</si>
  <si>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</si>
  <si>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</si>
  <si>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</si>
  <si>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</si>
  <si>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</si>
  <si>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</si>
  <si>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</si>
  <si>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</si>
  <si>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</si>
  <si>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</si>
  <si>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</si>
  <si>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</si>
  <si>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</si>
  <si>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</si>
  <si>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5 PIPS/ TRADE</t>
  </si>
  <si>
    <t>Necessary Lot Size Based On  1 - 6  Trades Per Day</t>
  </si>
  <si>
    <r>
      <rPr>
        <b/>
        <sz val="46"/>
        <color theme="1"/>
        <rFont val="Calibri"/>
        <family val="2"/>
      </rPr>
      <t xml:space="preserve">↓  ↓  </t>
    </r>
    <r>
      <rPr>
        <b/>
        <sz val="46"/>
        <color theme="1"/>
        <rFont val="Calibri"/>
        <family val="2"/>
        <scheme val="minor"/>
      </rPr>
      <t>LOT SIZE   ↓  ↓   LOT SIZE  ↓  ↓</t>
    </r>
  </si>
  <si>
    <t>Stop Loss Risk should only be set to 5 - 10 PIP Per Trade</t>
  </si>
  <si>
    <t>10 PIPS/ TRADE</t>
  </si>
  <si>
    <t>Trading Weeks</t>
  </si>
  <si>
    <t>20% Growth</t>
  </si>
  <si>
    <t>82% Growth</t>
  </si>
  <si>
    <t>30 PIPS/ TRADE</t>
  </si>
  <si>
    <t>(1 Trade) = 30 Pips</t>
  </si>
  <si>
    <t>(3 Trades) = 90 Pips</t>
  </si>
  <si>
    <t>(2 Trades) = 60 Pips</t>
  </si>
  <si>
    <t>(4 Trades) = 120 Pips</t>
  </si>
  <si>
    <t>(5 Trades) = 150 Pips</t>
  </si>
  <si>
    <t>(6 Trades) =  180 Pips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</si>
</sst>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mbria"/>
      <family val="1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6"/>
      <color theme="1"/>
      <name val="Calibri"/>
      <family val="2"/>
      <scheme val="minor"/>
    </font>
    <font>
      <b/>
      <sz val="4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4" fontId="0" fillId="0" borderId="0" xfId="1" applyFont="1" applyBorder="1"/>
    <xf numFmtId="9" fontId="0" fillId="0" borderId="0" xfId="2" applyFont="1" applyBorder="1" applyAlignment="1">
      <alignment horizontal="center"/>
    </xf>
    <xf numFmtId="44" fontId="0" fillId="0" borderId="9" xfId="1" applyFont="1" applyBorder="1"/>
    <xf numFmtId="9" fontId="0" fillId="0" borderId="9" xfId="2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2" fillId="3" borderId="5" xfId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3" fontId="5" fillId="0" borderId="0" xfId="3" applyFont="1" applyBorder="1" applyAlignment="1">
      <alignment horizontal="right" wrapText="1"/>
    </xf>
    <xf numFmtId="43" fontId="5" fillId="0" borderId="9" xfId="3" applyFont="1" applyBorder="1" applyAlignment="1">
      <alignment horizontal="right" wrapText="1"/>
    </xf>
    <xf numFmtId="44" fontId="0" fillId="2" borderId="4" xfId="1" applyFont="1" applyFill="1" applyBorder="1"/>
    <xf numFmtId="9" fontId="0" fillId="2" borderId="5" xfId="2" applyFont="1" applyFill="1" applyBorder="1" applyAlignment="1">
      <alignment horizontal="center"/>
    </xf>
    <xf numFmtId="44" fontId="0" fillId="2" borderId="6" xfId="1" applyFont="1" applyFill="1" applyBorder="1"/>
    <xf numFmtId="43" fontId="5" fillId="2" borderId="4" xfId="3" applyFont="1" applyFill="1" applyBorder="1" applyAlignment="1">
      <alignment horizontal="right" wrapText="1"/>
    </xf>
    <xf numFmtId="43" fontId="5" fillId="2" borderId="5" xfId="3" applyFont="1" applyFill="1" applyBorder="1" applyAlignment="1">
      <alignment horizontal="right" wrapText="1"/>
    </xf>
    <xf numFmtId="43" fontId="5" fillId="2" borderId="6" xfId="3" applyFont="1" applyFill="1" applyBorder="1" applyAlignment="1">
      <alignment horizontal="right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textRotation="90" wrapText="1"/>
    </xf>
    <xf numFmtId="0" fontId="8" fillId="5" borderId="16" xfId="0" applyFont="1" applyFill="1" applyBorder="1" applyAlignment="1">
      <alignment horizontal="center" vertical="center" textRotation="90" wrapText="1"/>
    </xf>
    <xf numFmtId="0" fontId="8" fillId="5" borderId="17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095B-126D-4B12-B0BF-DC9514217421}">
  <sheetPr>
    <pageSetUpPr fitToPage="1"/>
  </sheetPr>
  <dimension ref="A1:O57"/>
  <sheetViews>
    <sheetView workbookViewId="0">
      <selection activeCell="C18" sqref="C18"/>
    </sheetView>
  </sheetViews>
  <sheetFormatPr defaultRowHeight="15" x14ac:dyDescent="0.25"/>
  <cols>
    <col min="1" max="1" width="9.140625" style="1"/>
    <col min="2" max="2" width="16" style="2" customWidth="1"/>
    <col min="3" max="3" width="10.140625" style="3" customWidth="1"/>
    <col min="4" max="4" width="13" style="1" customWidth="1"/>
    <col min="5" max="5" width="8.7109375" style="3" customWidth="1"/>
    <col min="6" max="6" width="9.7109375" customWidth="1"/>
    <col min="7" max="7" width="11.28515625" customWidth="1"/>
    <col min="8" max="8" width="10.85546875" customWidth="1"/>
    <col min="9" max="9" width="10.5703125" customWidth="1"/>
    <col min="10" max="10" width="10.85546875" customWidth="1"/>
    <col min="11" max="11" width="11.28515625" customWidth="1"/>
    <col min="12" max="12" width="10" style="1" customWidth="1"/>
    <col min="13" max="13" width="10.42578125" customWidth="1"/>
    <col min="14" max="14" width="10.28515625" customWidth="1"/>
    <col min="15" max="15" width="10.140625" customWidth="1"/>
  </cols>
  <sheetData>
    <row r="1" spans="1:15" ht="45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6"/>
      <c r="N1" s="6"/>
      <c r="O1" s="6"/>
    </row>
    <row r="2" spans="1:15" ht="33.75" customHeight="1" x14ac:dyDescent="0.25">
      <c r="A2" s="25" t="s">
        <v>122</v>
      </c>
      <c r="B2" s="13" t="s">
        <v>8</v>
      </c>
      <c r="C2" s="26" t="s">
        <v>123</v>
      </c>
      <c r="D2" s="13" t="s">
        <v>1</v>
      </c>
      <c r="E2" s="50" t="s">
        <v>118</v>
      </c>
      <c r="F2" s="51"/>
      <c r="G2" s="51"/>
      <c r="H2" s="51"/>
      <c r="I2" s="51"/>
      <c r="J2" s="51"/>
      <c r="K2" s="52"/>
      <c r="L2" s="14" t="s">
        <v>62</v>
      </c>
      <c r="M2" s="7"/>
      <c r="N2" s="7"/>
      <c r="O2" s="7"/>
    </row>
    <row r="3" spans="1:15" ht="33.75" customHeight="1" x14ac:dyDescent="0.25">
      <c r="A3" s="42"/>
      <c r="B3" s="43"/>
      <c r="C3" s="43"/>
      <c r="D3" s="43"/>
      <c r="E3" s="16" t="s">
        <v>63</v>
      </c>
      <c r="F3" s="15" t="s">
        <v>7</v>
      </c>
      <c r="G3" s="15" t="s">
        <v>2</v>
      </c>
      <c r="H3" s="15" t="s">
        <v>3</v>
      </c>
      <c r="I3" s="15" t="s">
        <v>4</v>
      </c>
      <c r="J3" s="15" t="s">
        <v>5</v>
      </c>
      <c r="K3" s="17" t="s">
        <v>6</v>
      </c>
      <c r="L3" s="18"/>
      <c r="M3" s="4"/>
      <c r="N3" s="4"/>
      <c r="O3" s="4"/>
    </row>
    <row r="4" spans="1:15" ht="19.5" customHeight="1" x14ac:dyDescent="0.25">
      <c r="A4" s="47" t="s">
        <v>120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9"/>
      <c r="M4" s="5"/>
      <c r="N4" s="5"/>
      <c r="O4" s="5"/>
    </row>
    <row r="5" spans="1:15" x14ac:dyDescent="0.25">
      <c r="A5" s="22" t="s">
        <v>9</v>
      </c>
      <c r="B5" s="8">
        <v>100</v>
      </c>
      <c r="C5" s="9">
        <v>0.2</v>
      </c>
      <c r="D5" s="8">
        <v>0</v>
      </c>
      <c r="E5" s="37" t="s">
        <v>117</v>
      </c>
      <c r="F5" s="12">
        <v>50</v>
      </c>
      <c r="G5" s="12">
        <v>100</v>
      </c>
      <c r="H5" s="12">
        <v>150</v>
      </c>
      <c r="I5" s="12">
        <v>200</v>
      </c>
      <c r="J5" s="12">
        <v>250</v>
      </c>
      <c r="K5" s="12">
        <v>300</v>
      </c>
      <c r="L5" s="19" t="s">
        <v>64</v>
      </c>
    </row>
    <row r="6" spans="1:15" x14ac:dyDescent="0.25">
      <c r="A6" s="23" t="s">
        <v>10</v>
      </c>
      <c r="B6" s="8">
        <f>(B5+D6)</f>
        <v>120</v>
      </c>
      <c r="C6" s="9">
        <f t="shared" ref="C6:C37" si="0">($C$5)</f>
        <v>0.2</v>
      </c>
      <c r="D6" s="8">
        <f>(B5*C5)</f>
        <v>20</v>
      </c>
      <c r="E6" s="38"/>
      <c r="F6" s="29">
        <f>($B5*$C5)/$F$5</f>
        <v>0.4</v>
      </c>
      <c r="G6" s="29">
        <f>($B5*C5)/$G$5</f>
        <v>0.2</v>
      </c>
      <c r="H6" s="29">
        <f>($B5*$C5)/$H$5</f>
        <v>0.13333333333333333</v>
      </c>
      <c r="I6" s="29">
        <f>($B5*$C5)/$I$5</f>
        <v>0.1</v>
      </c>
      <c r="J6" s="29">
        <f>($B5*$C5)/$J$5</f>
        <v>0.08</v>
      </c>
      <c r="K6" s="29">
        <f>($B5*$C5)/$K$5</f>
        <v>6.6666666666666666E-2</v>
      </c>
      <c r="L6" s="20" t="s">
        <v>69</v>
      </c>
      <c r="M6" s="3"/>
      <c r="N6" s="3"/>
      <c r="O6" s="3"/>
    </row>
    <row r="7" spans="1:15" x14ac:dyDescent="0.25">
      <c r="A7" s="23" t="s">
        <v>11</v>
      </c>
      <c r="B7" s="8">
        <f>(B6+D7)</f>
        <v>144</v>
      </c>
      <c r="C7" s="9">
        <f t="shared" si="0"/>
        <v>0.2</v>
      </c>
      <c r="D7" s="8">
        <f>(B6*C6)</f>
        <v>24</v>
      </c>
      <c r="E7" s="39" t="s">
        <v>119</v>
      </c>
      <c r="F7" s="29">
        <f t="shared" ref="F7:F57" si="1">($B6*$C6)/$F$5</f>
        <v>0.48</v>
      </c>
      <c r="G7" s="29">
        <f t="shared" ref="G7:G57" si="2">($B6*C6)/$G$5</f>
        <v>0.24</v>
      </c>
      <c r="H7" s="29">
        <f t="shared" ref="H7:H57" si="3">($B6*$C6)/$H$5</f>
        <v>0.16</v>
      </c>
      <c r="I7" s="29">
        <f t="shared" ref="I7:I57" si="4">($B6*$C6)/$I$5</f>
        <v>0.12</v>
      </c>
      <c r="J7" s="29">
        <f t="shared" ref="J7:J57" si="5">($B6*$C6)/$J$5</f>
        <v>9.6000000000000002E-2</v>
      </c>
      <c r="K7" s="29">
        <f t="shared" ref="K7:K57" si="6">($B6*$C6)/$K$5</f>
        <v>0.08</v>
      </c>
      <c r="L7" s="20" t="s">
        <v>73</v>
      </c>
    </row>
    <row r="8" spans="1:15" x14ac:dyDescent="0.25">
      <c r="A8" s="23" t="s">
        <v>12</v>
      </c>
      <c r="B8" s="8">
        <f t="shared" ref="B8:B57" si="7">(B7+D8)</f>
        <v>172.8</v>
      </c>
      <c r="C8" s="9">
        <f t="shared" si="0"/>
        <v>0.2</v>
      </c>
      <c r="D8" s="8">
        <f>(B7*C7)</f>
        <v>28.8</v>
      </c>
      <c r="E8" s="40"/>
      <c r="F8" s="29">
        <f t="shared" si="1"/>
        <v>0.57600000000000007</v>
      </c>
      <c r="G8" s="29">
        <f t="shared" si="2"/>
        <v>0.28800000000000003</v>
      </c>
      <c r="H8" s="29">
        <f t="shared" si="3"/>
        <v>0.192</v>
      </c>
      <c r="I8" s="29">
        <f t="shared" si="4"/>
        <v>0.14400000000000002</v>
      </c>
      <c r="J8" s="29">
        <f t="shared" si="5"/>
        <v>0.1152</v>
      </c>
      <c r="K8" s="29">
        <f t="shared" si="6"/>
        <v>9.6000000000000002E-2</v>
      </c>
      <c r="L8" s="20" t="s">
        <v>66</v>
      </c>
    </row>
    <row r="9" spans="1:15" x14ac:dyDescent="0.25">
      <c r="A9" s="23" t="s">
        <v>13</v>
      </c>
      <c r="B9" s="8">
        <f t="shared" si="7"/>
        <v>207.36</v>
      </c>
      <c r="C9" s="9">
        <f t="shared" si="0"/>
        <v>0.2</v>
      </c>
      <c r="D9" s="8">
        <f t="shared" ref="D9:D57" si="8">(B8*C8)</f>
        <v>34.56</v>
      </c>
      <c r="E9" s="40"/>
      <c r="F9" s="29">
        <f t="shared" si="1"/>
        <v>0.69120000000000004</v>
      </c>
      <c r="G9" s="29">
        <f t="shared" si="2"/>
        <v>0.34560000000000002</v>
      </c>
      <c r="H9" s="29">
        <f t="shared" si="3"/>
        <v>0.23040000000000002</v>
      </c>
      <c r="I9" s="29">
        <f t="shared" si="4"/>
        <v>0.17280000000000001</v>
      </c>
      <c r="J9" s="29">
        <f t="shared" si="5"/>
        <v>0.13824</v>
      </c>
      <c r="K9" s="29">
        <f t="shared" si="6"/>
        <v>0.11520000000000001</v>
      </c>
      <c r="L9" s="20" t="s">
        <v>72</v>
      </c>
    </row>
    <row r="10" spans="1:15" x14ac:dyDescent="0.25">
      <c r="A10" s="23" t="s">
        <v>14</v>
      </c>
      <c r="B10" s="8">
        <f t="shared" si="7"/>
        <v>248.83200000000002</v>
      </c>
      <c r="C10" s="9">
        <f t="shared" si="0"/>
        <v>0.2</v>
      </c>
      <c r="D10" s="8">
        <f t="shared" si="8"/>
        <v>41.472000000000008</v>
      </c>
      <c r="E10" s="40"/>
      <c r="F10" s="29">
        <f t="shared" si="1"/>
        <v>0.82944000000000018</v>
      </c>
      <c r="G10" s="29">
        <f t="shared" si="2"/>
        <v>0.41472000000000009</v>
      </c>
      <c r="H10" s="29">
        <f t="shared" si="3"/>
        <v>0.27648000000000006</v>
      </c>
      <c r="I10" s="29">
        <f t="shared" si="4"/>
        <v>0.20736000000000004</v>
      </c>
      <c r="J10" s="29">
        <f t="shared" si="5"/>
        <v>0.16588800000000004</v>
      </c>
      <c r="K10" s="29">
        <f t="shared" si="6"/>
        <v>0.13824000000000003</v>
      </c>
      <c r="L10" s="20" t="s">
        <v>71</v>
      </c>
    </row>
    <row r="11" spans="1:15" x14ac:dyDescent="0.25">
      <c r="A11" s="23" t="s">
        <v>15</v>
      </c>
      <c r="B11" s="8">
        <f t="shared" si="7"/>
        <v>298.59840000000003</v>
      </c>
      <c r="C11" s="9">
        <f t="shared" si="0"/>
        <v>0.2</v>
      </c>
      <c r="D11" s="8">
        <f t="shared" si="8"/>
        <v>49.766400000000004</v>
      </c>
      <c r="E11" s="40"/>
      <c r="F11" s="29">
        <f t="shared" si="1"/>
        <v>0.9953280000000001</v>
      </c>
      <c r="G11" s="29">
        <f t="shared" si="2"/>
        <v>0.49766400000000005</v>
      </c>
      <c r="H11" s="29">
        <f t="shared" si="3"/>
        <v>0.33177600000000002</v>
      </c>
      <c r="I11" s="29">
        <f t="shared" si="4"/>
        <v>0.24883200000000003</v>
      </c>
      <c r="J11" s="29">
        <f t="shared" si="5"/>
        <v>0.19906560000000001</v>
      </c>
      <c r="K11" s="29">
        <f t="shared" si="6"/>
        <v>0.16588800000000001</v>
      </c>
      <c r="L11" s="20" t="s">
        <v>67</v>
      </c>
    </row>
    <row r="12" spans="1:15" x14ac:dyDescent="0.25">
      <c r="A12" s="23" t="s">
        <v>16</v>
      </c>
      <c r="B12" s="8">
        <f t="shared" si="7"/>
        <v>358.31808000000001</v>
      </c>
      <c r="C12" s="9">
        <f t="shared" si="0"/>
        <v>0.2</v>
      </c>
      <c r="D12" s="8">
        <f t="shared" si="8"/>
        <v>59.719680000000011</v>
      </c>
      <c r="E12" s="40"/>
      <c r="F12" s="29">
        <f t="shared" si="1"/>
        <v>1.1943936000000002</v>
      </c>
      <c r="G12" s="29">
        <f t="shared" si="2"/>
        <v>0.59719680000000008</v>
      </c>
      <c r="H12" s="29">
        <f t="shared" si="3"/>
        <v>0.39813120000000007</v>
      </c>
      <c r="I12" s="29">
        <f t="shared" si="4"/>
        <v>0.29859840000000004</v>
      </c>
      <c r="J12" s="29">
        <f t="shared" si="5"/>
        <v>0.23887872000000004</v>
      </c>
      <c r="K12" s="29">
        <f t="shared" si="6"/>
        <v>0.19906560000000004</v>
      </c>
      <c r="L12" s="20" t="s">
        <v>70</v>
      </c>
    </row>
    <row r="13" spans="1:15" x14ac:dyDescent="0.25">
      <c r="A13" s="23" t="s">
        <v>17</v>
      </c>
      <c r="B13" s="8">
        <f t="shared" si="7"/>
        <v>429.981696</v>
      </c>
      <c r="C13" s="9">
        <f t="shared" si="0"/>
        <v>0.2</v>
      </c>
      <c r="D13" s="8">
        <f t="shared" si="8"/>
        <v>71.663616000000005</v>
      </c>
      <c r="E13" s="40"/>
      <c r="F13" s="29">
        <f t="shared" si="1"/>
        <v>1.4332723200000002</v>
      </c>
      <c r="G13" s="29">
        <f t="shared" si="2"/>
        <v>0.71663616000000008</v>
      </c>
      <c r="H13" s="29">
        <f t="shared" si="3"/>
        <v>0.47775744000000003</v>
      </c>
      <c r="I13" s="29">
        <f t="shared" si="4"/>
        <v>0.35831808000000004</v>
      </c>
      <c r="J13" s="29">
        <f t="shared" si="5"/>
        <v>0.286654464</v>
      </c>
      <c r="K13" s="29">
        <f t="shared" si="6"/>
        <v>0.23887872000000002</v>
      </c>
      <c r="L13" s="20" t="s">
        <v>65</v>
      </c>
    </row>
    <row r="14" spans="1:15" x14ac:dyDescent="0.25">
      <c r="A14" s="23" t="s">
        <v>18</v>
      </c>
      <c r="B14" s="8">
        <f t="shared" si="7"/>
        <v>515.97803520000002</v>
      </c>
      <c r="C14" s="9">
        <f t="shared" si="0"/>
        <v>0.2</v>
      </c>
      <c r="D14" s="8">
        <f t="shared" si="8"/>
        <v>85.996339200000008</v>
      </c>
      <c r="E14" s="40"/>
      <c r="F14" s="29">
        <f t="shared" si="1"/>
        <v>1.7199267840000001</v>
      </c>
      <c r="G14" s="29">
        <f t="shared" si="2"/>
        <v>0.85996339200000005</v>
      </c>
      <c r="H14" s="29">
        <f t="shared" si="3"/>
        <v>0.57330892800000011</v>
      </c>
      <c r="I14" s="29">
        <f t="shared" si="4"/>
        <v>0.42998169600000002</v>
      </c>
      <c r="J14" s="29">
        <f t="shared" si="5"/>
        <v>0.34398535680000003</v>
      </c>
      <c r="K14" s="29">
        <f t="shared" si="6"/>
        <v>0.28665446400000005</v>
      </c>
      <c r="L14" s="20" t="s">
        <v>68</v>
      </c>
    </row>
    <row r="15" spans="1:15" x14ac:dyDescent="0.25">
      <c r="A15" s="23" t="s">
        <v>19</v>
      </c>
      <c r="B15" s="8">
        <f t="shared" si="7"/>
        <v>619.17364224000005</v>
      </c>
      <c r="C15" s="9">
        <f t="shared" si="0"/>
        <v>0.2</v>
      </c>
      <c r="D15" s="8">
        <f t="shared" si="8"/>
        <v>103.19560704000001</v>
      </c>
      <c r="E15" s="40"/>
      <c r="F15" s="29">
        <f t="shared" si="1"/>
        <v>2.0639121408000003</v>
      </c>
      <c r="G15" s="29">
        <f t="shared" si="2"/>
        <v>1.0319560704000001</v>
      </c>
      <c r="H15" s="29">
        <f t="shared" si="3"/>
        <v>0.68797071360000006</v>
      </c>
      <c r="I15" s="29">
        <f t="shared" si="4"/>
        <v>0.51597803520000007</v>
      </c>
      <c r="J15" s="29">
        <f t="shared" si="5"/>
        <v>0.41278242816000005</v>
      </c>
      <c r="K15" s="29">
        <f t="shared" si="6"/>
        <v>0.34398535680000003</v>
      </c>
      <c r="L15" s="20" t="s">
        <v>74</v>
      </c>
    </row>
    <row r="16" spans="1:15" x14ac:dyDescent="0.25">
      <c r="A16" s="23" t="s">
        <v>20</v>
      </c>
      <c r="B16" s="8">
        <f t="shared" si="7"/>
        <v>743.00837068800001</v>
      </c>
      <c r="C16" s="9">
        <f t="shared" si="0"/>
        <v>0.2</v>
      </c>
      <c r="D16" s="8">
        <f t="shared" si="8"/>
        <v>123.83472844800002</v>
      </c>
      <c r="E16" s="40"/>
      <c r="F16" s="29">
        <f t="shared" si="1"/>
        <v>2.4766945689600006</v>
      </c>
      <c r="G16" s="29">
        <f t="shared" si="2"/>
        <v>1.2383472844800003</v>
      </c>
      <c r="H16" s="29">
        <f t="shared" si="3"/>
        <v>0.8255648563200001</v>
      </c>
      <c r="I16" s="29">
        <f t="shared" si="4"/>
        <v>0.61917364224000015</v>
      </c>
      <c r="J16" s="29">
        <f t="shared" si="5"/>
        <v>0.49533891379200007</v>
      </c>
      <c r="K16" s="29">
        <f t="shared" si="6"/>
        <v>0.41278242816000005</v>
      </c>
      <c r="L16" s="20" t="s">
        <v>75</v>
      </c>
    </row>
    <row r="17" spans="1:12" x14ac:dyDescent="0.25">
      <c r="A17" s="23" t="s">
        <v>21</v>
      </c>
      <c r="B17" s="8">
        <f t="shared" si="7"/>
        <v>891.61004482559997</v>
      </c>
      <c r="C17" s="9">
        <f t="shared" si="0"/>
        <v>0.2</v>
      </c>
      <c r="D17" s="8">
        <f t="shared" si="8"/>
        <v>148.60167413760001</v>
      </c>
      <c r="E17" s="40"/>
      <c r="F17" s="29">
        <f t="shared" si="1"/>
        <v>2.9720334827520003</v>
      </c>
      <c r="G17" s="29">
        <f t="shared" si="2"/>
        <v>1.4860167413760001</v>
      </c>
      <c r="H17" s="29">
        <f t="shared" si="3"/>
        <v>0.99067782758400014</v>
      </c>
      <c r="I17" s="29">
        <f t="shared" si="4"/>
        <v>0.74300837068800007</v>
      </c>
      <c r="J17" s="29">
        <f t="shared" si="5"/>
        <v>0.59440669655040002</v>
      </c>
      <c r="K17" s="29">
        <f t="shared" si="6"/>
        <v>0.49533891379200007</v>
      </c>
      <c r="L17" s="20" t="s">
        <v>76</v>
      </c>
    </row>
    <row r="18" spans="1:12" x14ac:dyDescent="0.25">
      <c r="A18" s="23" t="s">
        <v>22</v>
      </c>
      <c r="B18" s="8">
        <f t="shared" si="7"/>
        <v>1069.9320537907199</v>
      </c>
      <c r="C18" s="9">
        <f t="shared" si="0"/>
        <v>0.2</v>
      </c>
      <c r="D18" s="8">
        <f t="shared" si="8"/>
        <v>178.32200896512001</v>
      </c>
      <c r="E18" s="40"/>
      <c r="F18" s="29">
        <f t="shared" si="1"/>
        <v>3.5664401793024001</v>
      </c>
      <c r="G18" s="29">
        <f t="shared" si="2"/>
        <v>1.7832200896512</v>
      </c>
      <c r="H18" s="29">
        <f t="shared" si="3"/>
        <v>1.1888133931008</v>
      </c>
      <c r="I18" s="29">
        <f t="shared" si="4"/>
        <v>0.89161004482560002</v>
      </c>
      <c r="J18" s="29">
        <f t="shared" si="5"/>
        <v>0.71328803586048006</v>
      </c>
      <c r="K18" s="29">
        <f t="shared" si="6"/>
        <v>0.59440669655040002</v>
      </c>
      <c r="L18" s="20" t="s">
        <v>77</v>
      </c>
    </row>
    <row r="19" spans="1:12" x14ac:dyDescent="0.25">
      <c r="A19" s="23" t="s">
        <v>23</v>
      </c>
      <c r="B19" s="8">
        <f t="shared" si="7"/>
        <v>1283.918464548864</v>
      </c>
      <c r="C19" s="9">
        <f t="shared" si="0"/>
        <v>0.2</v>
      </c>
      <c r="D19" s="8">
        <f t="shared" si="8"/>
        <v>213.98641075814399</v>
      </c>
      <c r="E19" s="40"/>
      <c r="F19" s="29">
        <f t="shared" si="1"/>
        <v>4.2797282151628799</v>
      </c>
      <c r="G19" s="29">
        <f t="shared" si="2"/>
        <v>2.13986410758144</v>
      </c>
      <c r="H19" s="29">
        <f t="shared" si="3"/>
        <v>1.4265760717209599</v>
      </c>
      <c r="I19" s="29">
        <f t="shared" si="4"/>
        <v>1.06993205379072</v>
      </c>
      <c r="J19" s="29">
        <f t="shared" si="5"/>
        <v>0.85594564303257592</v>
      </c>
      <c r="K19" s="29">
        <f t="shared" si="6"/>
        <v>0.71328803586047995</v>
      </c>
      <c r="L19" s="20" t="s">
        <v>78</v>
      </c>
    </row>
    <row r="20" spans="1:12" x14ac:dyDescent="0.25">
      <c r="A20" s="23" t="s">
        <v>24</v>
      </c>
      <c r="B20" s="8">
        <f t="shared" si="7"/>
        <v>1540.7021574586367</v>
      </c>
      <c r="C20" s="9">
        <f t="shared" si="0"/>
        <v>0.2</v>
      </c>
      <c r="D20" s="8">
        <f t="shared" si="8"/>
        <v>256.78369290977281</v>
      </c>
      <c r="E20" s="40"/>
      <c r="F20" s="29">
        <f t="shared" si="1"/>
        <v>5.1356738581954566</v>
      </c>
      <c r="G20" s="29">
        <f t="shared" si="2"/>
        <v>2.5678369290977283</v>
      </c>
      <c r="H20" s="29">
        <f t="shared" si="3"/>
        <v>1.7118912860651521</v>
      </c>
      <c r="I20" s="29">
        <f t="shared" si="4"/>
        <v>1.2839184645488642</v>
      </c>
      <c r="J20" s="29">
        <f t="shared" si="5"/>
        <v>1.0271347716390913</v>
      </c>
      <c r="K20" s="29">
        <f t="shared" si="6"/>
        <v>0.85594564303257603</v>
      </c>
      <c r="L20" s="20" t="s">
        <v>79</v>
      </c>
    </row>
    <row r="21" spans="1:12" x14ac:dyDescent="0.25">
      <c r="A21" s="23" t="s">
        <v>25</v>
      </c>
      <c r="B21" s="8">
        <f t="shared" si="7"/>
        <v>1848.8425889503642</v>
      </c>
      <c r="C21" s="9">
        <f t="shared" si="0"/>
        <v>0.2</v>
      </c>
      <c r="D21" s="8">
        <f t="shared" si="8"/>
        <v>308.14043149172738</v>
      </c>
      <c r="E21" s="40"/>
      <c r="F21" s="29">
        <f t="shared" si="1"/>
        <v>6.1628086298345472</v>
      </c>
      <c r="G21" s="29">
        <f t="shared" si="2"/>
        <v>3.0814043149172736</v>
      </c>
      <c r="H21" s="29">
        <f t="shared" si="3"/>
        <v>2.0542695432781826</v>
      </c>
      <c r="I21" s="29">
        <f t="shared" si="4"/>
        <v>1.5407021574586368</v>
      </c>
      <c r="J21" s="29">
        <f t="shared" si="5"/>
        <v>1.2325617259669095</v>
      </c>
      <c r="K21" s="29">
        <f t="shared" si="6"/>
        <v>1.0271347716390913</v>
      </c>
      <c r="L21" s="20" t="s">
        <v>80</v>
      </c>
    </row>
    <row r="22" spans="1:12" x14ac:dyDescent="0.25">
      <c r="A22" s="23" t="s">
        <v>26</v>
      </c>
      <c r="B22" s="8">
        <f t="shared" si="7"/>
        <v>2218.6111067404372</v>
      </c>
      <c r="C22" s="9">
        <f t="shared" si="0"/>
        <v>0.2</v>
      </c>
      <c r="D22" s="8">
        <f t="shared" si="8"/>
        <v>369.76851779007285</v>
      </c>
      <c r="E22" s="40"/>
      <c r="F22" s="29">
        <f t="shared" si="1"/>
        <v>7.3953703558014574</v>
      </c>
      <c r="G22" s="29">
        <f t="shared" si="2"/>
        <v>3.6976851779007287</v>
      </c>
      <c r="H22" s="29">
        <f t="shared" si="3"/>
        <v>2.465123451933819</v>
      </c>
      <c r="I22" s="29">
        <f t="shared" si="4"/>
        <v>1.8488425889503644</v>
      </c>
      <c r="J22" s="29">
        <f t="shared" si="5"/>
        <v>1.4790740711602914</v>
      </c>
      <c r="K22" s="29">
        <f t="shared" si="6"/>
        <v>1.2325617259669095</v>
      </c>
      <c r="L22" s="20" t="s">
        <v>81</v>
      </c>
    </row>
    <row r="23" spans="1:12" x14ac:dyDescent="0.25">
      <c r="A23" s="23" t="s">
        <v>27</v>
      </c>
      <c r="B23" s="8">
        <f t="shared" si="7"/>
        <v>2662.3333280885245</v>
      </c>
      <c r="C23" s="9">
        <f t="shared" si="0"/>
        <v>0.2</v>
      </c>
      <c r="D23" s="8">
        <f t="shared" si="8"/>
        <v>443.72222134808749</v>
      </c>
      <c r="E23" s="40"/>
      <c r="F23" s="29">
        <f t="shared" si="1"/>
        <v>8.87444442696175</v>
      </c>
      <c r="G23" s="29">
        <f t="shared" si="2"/>
        <v>4.437222213480875</v>
      </c>
      <c r="H23" s="29">
        <f t="shared" si="3"/>
        <v>2.9581481423205833</v>
      </c>
      <c r="I23" s="29">
        <f t="shared" si="4"/>
        <v>2.2186111067404375</v>
      </c>
      <c r="J23" s="29">
        <f t="shared" si="5"/>
        <v>1.7748888853923499</v>
      </c>
      <c r="K23" s="29">
        <f t="shared" si="6"/>
        <v>1.4790740711602917</v>
      </c>
      <c r="L23" s="20" t="s">
        <v>82</v>
      </c>
    </row>
    <row r="24" spans="1:12" x14ac:dyDescent="0.25">
      <c r="A24" s="23" t="s">
        <v>28</v>
      </c>
      <c r="B24" s="8">
        <f t="shared" si="7"/>
        <v>3194.7999937062295</v>
      </c>
      <c r="C24" s="9">
        <f t="shared" si="0"/>
        <v>0.2</v>
      </c>
      <c r="D24" s="8">
        <f t="shared" si="8"/>
        <v>532.46666561770496</v>
      </c>
      <c r="E24" s="40"/>
      <c r="F24" s="29">
        <f t="shared" si="1"/>
        <v>10.649333312354099</v>
      </c>
      <c r="G24" s="29">
        <f t="shared" si="2"/>
        <v>5.3246666561770493</v>
      </c>
      <c r="H24" s="29">
        <f t="shared" si="3"/>
        <v>3.5497777707846998</v>
      </c>
      <c r="I24" s="29">
        <f t="shared" si="4"/>
        <v>2.6623333280885246</v>
      </c>
      <c r="J24" s="29">
        <f t="shared" si="5"/>
        <v>2.1298666624708198</v>
      </c>
      <c r="K24" s="29">
        <f t="shared" si="6"/>
        <v>1.7748888853923499</v>
      </c>
      <c r="L24" s="20" t="s">
        <v>83</v>
      </c>
    </row>
    <row r="25" spans="1:12" x14ac:dyDescent="0.25">
      <c r="A25" s="23" t="s">
        <v>29</v>
      </c>
      <c r="B25" s="8">
        <f t="shared" si="7"/>
        <v>3833.7599924474753</v>
      </c>
      <c r="C25" s="9">
        <f t="shared" si="0"/>
        <v>0.2</v>
      </c>
      <c r="D25" s="8">
        <f t="shared" si="8"/>
        <v>638.95999874124595</v>
      </c>
      <c r="E25" s="40"/>
      <c r="F25" s="29">
        <f t="shared" si="1"/>
        <v>12.77919997482492</v>
      </c>
      <c r="G25" s="29">
        <f t="shared" si="2"/>
        <v>6.3895999874124598</v>
      </c>
      <c r="H25" s="29">
        <f t="shared" si="3"/>
        <v>4.2597333249416396</v>
      </c>
      <c r="I25" s="29">
        <f t="shared" si="4"/>
        <v>3.1947999937062299</v>
      </c>
      <c r="J25" s="29">
        <f t="shared" si="5"/>
        <v>2.5558399949649839</v>
      </c>
      <c r="K25" s="29">
        <f t="shared" si="6"/>
        <v>2.1298666624708198</v>
      </c>
      <c r="L25" s="20" t="s">
        <v>84</v>
      </c>
    </row>
    <row r="26" spans="1:12" x14ac:dyDescent="0.25">
      <c r="A26" s="23" t="s">
        <v>30</v>
      </c>
      <c r="B26" s="8">
        <f t="shared" si="7"/>
        <v>4600.5119909369705</v>
      </c>
      <c r="C26" s="9">
        <f t="shared" si="0"/>
        <v>0.2</v>
      </c>
      <c r="D26" s="8">
        <f t="shared" si="8"/>
        <v>766.75199848949512</v>
      </c>
      <c r="E26" s="40"/>
      <c r="F26" s="29">
        <f t="shared" si="1"/>
        <v>15.335039969789902</v>
      </c>
      <c r="G26" s="29">
        <f t="shared" si="2"/>
        <v>7.6675199848949509</v>
      </c>
      <c r="H26" s="29">
        <f t="shared" si="3"/>
        <v>5.1116799899299679</v>
      </c>
      <c r="I26" s="29">
        <f t="shared" si="4"/>
        <v>3.8337599924474755</v>
      </c>
      <c r="J26" s="29">
        <f t="shared" si="5"/>
        <v>3.0670079939579806</v>
      </c>
      <c r="K26" s="29">
        <f t="shared" si="6"/>
        <v>2.5558399949649839</v>
      </c>
      <c r="L26" s="20" t="s">
        <v>85</v>
      </c>
    </row>
    <row r="27" spans="1:12" x14ac:dyDescent="0.25">
      <c r="A27" s="23" t="s">
        <v>31</v>
      </c>
      <c r="B27" s="8">
        <f t="shared" si="7"/>
        <v>5520.6143891243646</v>
      </c>
      <c r="C27" s="9">
        <f t="shared" si="0"/>
        <v>0.2</v>
      </c>
      <c r="D27" s="8">
        <f t="shared" si="8"/>
        <v>920.1023981873941</v>
      </c>
      <c r="E27" s="40"/>
      <c r="F27" s="29">
        <f t="shared" si="1"/>
        <v>18.402047963747883</v>
      </c>
      <c r="G27" s="29">
        <f t="shared" si="2"/>
        <v>9.2010239818739414</v>
      </c>
      <c r="H27" s="29">
        <f t="shared" si="3"/>
        <v>6.1340159879159604</v>
      </c>
      <c r="I27" s="29">
        <f t="shared" si="4"/>
        <v>4.6005119909369707</v>
      </c>
      <c r="J27" s="29">
        <f t="shared" si="5"/>
        <v>3.6804095927495766</v>
      </c>
      <c r="K27" s="29">
        <f t="shared" si="6"/>
        <v>3.0670079939579802</v>
      </c>
      <c r="L27" s="20" t="s">
        <v>86</v>
      </c>
    </row>
    <row r="28" spans="1:12" x14ac:dyDescent="0.25">
      <c r="A28" s="23" t="s">
        <v>32</v>
      </c>
      <c r="B28" s="8">
        <f t="shared" si="7"/>
        <v>6624.7372669492379</v>
      </c>
      <c r="C28" s="9">
        <f t="shared" si="0"/>
        <v>0.2</v>
      </c>
      <c r="D28" s="8">
        <f t="shared" si="8"/>
        <v>1104.1228778248731</v>
      </c>
      <c r="E28" s="40"/>
      <c r="F28" s="29">
        <f t="shared" si="1"/>
        <v>22.082457556497459</v>
      </c>
      <c r="G28" s="29">
        <f t="shared" si="2"/>
        <v>11.04122877824873</v>
      </c>
      <c r="H28" s="29">
        <f t="shared" si="3"/>
        <v>7.360819185499154</v>
      </c>
      <c r="I28" s="29">
        <f t="shared" si="4"/>
        <v>5.5206143891243649</v>
      </c>
      <c r="J28" s="29">
        <f t="shared" si="5"/>
        <v>4.4164915112994922</v>
      </c>
      <c r="K28" s="29">
        <f t="shared" si="6"/>
        <v>3.680409592749577</v>
      </c>
      <c r="L28" s="20" t="s">
        <v>87</v>
      </c>
    </row>
    <row r="29" spans="1:12" x14ac:dyDescent="0.25">
      <c r="A29" s="23" t="s">
        <v>33</v>
      </c>
      <c r="B29" s="8">
        <f t="shared" si="7"/>
        <v>7949.6847203390853</v>
      </c>
      <c r="C29" s="9">
        <f t="shared" si="0"/>
        <v>0.2</v>
      </c>
      <c r="D29" s="8">
        <f t="shared" si="8"/>
        <v>1324.9474533898476</v>
      </c>
      <c r="E29" s="40"/>
      <c r="F29" s="29">
        <f t="shared" si="1"/>
        <v>26.498949067796953</v>
      </c>
      <c r="G29" s="29">
        <f t="shared" si="2"/>
        <v>13.249474533898477</v>
      </c>
      <c r="H29" s="29">
        <f t="shared" si="3"/>
        <v>8.8329830225989845</v>
      </c>
      <c r="I29" s="29">
        <f t="shared" si="4"/>
        <v>6.6247372669492384</v>
      </c>
      <c r="J29" s="29">
        <f t="shared" si="5"/>
        <v>5.2997898135593902</v>
      </c>
      <c r="K29" s="29">
        <f t="shared" si="6"/>
        <v>4.4164915112994922</v>
      </c>
      <c r="L29" s="20" t="s">
        <v>88</v>
      </c>
    </row>
    <row r="30" spans="1:12" x14ac:dyDescent="0.25">
      <c r="A30" s="23" t="s">
        <v>34</v>
      </c>
      <c r="B30" s="8">
        <f t="shared" si="7"/>
        <v>9539.6216644069027</v>
      </c>
      <c r="C30" s="9">
        <f t="shared" si="0"/>
        <v>0.2</v>
      </c>
      <c r="D30" s="8">
        <f t="shared" si="8"/>
        <v>1589.9369440678172</v>
      </c>
      <c r="E30" s="40"/>
      <c r="F30" s="29">
        <f t="shared" si="1"/>
        <v>31.798738881356343</v>
      </c>
      <c r="G30" s="29">
        <f t="shared" si="2"/>
        <v>15.899369440678171</v>
      </c>
      <c r="H30" s="29">
        <f t="shared" si="3"/>
        <v>10.599579627118782</v>
      </c>
      <c r="I30" s="29">
        <f t="shared" si="4"/>
        <v>7.9496847203390857</v>
      </c>
      <c r="J30" s="29">
        <f t="shared" si="5"/>
        <v>6.3597477762712691</v>
      </c>
      <c r="K30" s="29">
        <f t="shared" si="6"/>
        <v>5.299789813559391</v>
      </c>
      <c r="L30" s="20" t="s">
        <v>89</v>
      </c>
    </row>
    <row r="31" spans="1:12" x14ac:dyDescent="0.25">
      <c r="A31" s="23" t="s">
        <v>35</v>
      </c>
      <c r="B31" s="8">
        <f t="shared" si="7"/>
        <v>11447.545997288284</v>
      </c>
      <c r="C31" s="9">
        <f t="shared" si="0"/>
        <v>0.2</v>
      </c>
      <c r="D31" s="8">
        <f t="shared" si="8"/>
        <v>1907.9243328813807</v>
      </c>
      <c r="E31" s="40"/>
      <c r="F31" s="29">
        <f t="shared" si="1"/>
        <v>38.158486657627613</v>
      </c>
      <c r="G31" s="29">
        <f t="shared" si="2"/>
        <v>19.079243328813806</v>
      </c>
      <c r="H31" s="29">
        <f t="shared" si="3"/>
        <v>12.719495552542538</v>
      </c>
      <c r="I31" s="29">
        <f t="shared" si="4"/>
        <v>9.5396216644069032</v>
      </c>
      <c r="J31" s="29">
        <f t="shared" si="5"/>
        <v>7.6316973315255225</v>
      </c>
      <c r="K31" s="29">
        <f t="shared" si="6"/>
        <v>6.3597477762712691</v>
      </c>
      <c r="L31" s="20" t="s">
        <v>90</v>
      </c>
    </row>
    <row r="32" spans="1:12" x14ac:dyDescent="0.25">
      <c r="A32" s="23" t="s">
        <v>36</v>
      </c>
      <c r="B32" s="8">
        <f t="shared" si="7"/>
        <v>13737.05519674594</v>
      </c>
      <c r="C32" s="9">
        <f t="shared" si="0"/>
        <v>0.2</v>
      </c>
      <c r="D32" s="8">
        <f t="shared" si="8"/>
        <v>2289.5091994576569</v>
      </c>
      <c r="E32" s="40"/>
      <c r="F32" s="29">
        <f t="shared" si="1"/>
        <v>45.790183989153135</v>
      </c>
      <c r="G32" s="29">
        <f t="shared" si="2"/>
        <v>22.895091994576568</v>
      </c>
      <c r="H32" s="29">
        <f t="shared" si="3"/>
        <v>15.263394663051047</v>
      </c>
      <c r="I32" s="29">
        <f t="shared" si="4"/>
        <v>11.447545997288284</v>
      </c>
      <c r="J32" s="29">
        <f t="shared" si="5"/>
        <v>9.1580367978306274</v>
      </c>
      <c r="K32" s="29">
        <f t="shared" si="6"/>
        <v>7.6316973315255234</v>
      </c>
      <c r="L32" s="20" t="s">
        <v>91</v>
      </c>
    </row>
    <row r="33" spans="1:12" x14ac:dyDescent="0.25">
      <c r="A33" s="23" t="s">
        <v>37</v>
      </c>
      <c r="B33" s="8">
        <f t="shared" si="7"/>
        <v>16484.466236095126</v>
      </c>
      <c r="C33" s="9">
        <f t="shared" si="0"/>
        <v>0.2</v>
      </c>
      <c r="D33" s="8">
        <f t="shared" si="8"/>
        <v>2747.4110393491883</v>
      </c>
      <c r="E33" s="40"/>
      <c r="F33" s="29">
        <f t="shared" si="1"/>
        <v>54.948220786983768</v>
      </c>
      <c r="G33" s="29">
        <f t="shared" si="2"/>
        <v>27.474110393491884</v>
      </c>
      <c r="H33" s="29">
        <f t="shared" si="3"/>
        <v>18.316073595661255</v>
      </c>
      <c r="I33" s="29">
        <f t="shared" si="4"/>
        <v>13.737055196745942</v>
      </c>
      <c r="J33" s="29">
        <f t="shared" si="5"/>
        <v>10.989644157396754</v>
      </c>
      <c r="K33" s="29">
        <f t="shared" si="6"/>
        <v>9.1580367978306274</v>
      </c>
      <c r="L33" s="20" t="s">
        <v>92</v>
      </c>
    </row>
    <row r="34" spans="1:12" x14ac:dyDescent="0.25">
      <c r="A34" s="23" t="s">
        <v>38</v>
      </c>
      <c r="B34" s="8">
        <f t="shared" si="7"/>
        <v>19781.359483314151</v>
      </c>
      <c r="C34" s="9">
        <f t="shared" si="0"/>
        <v>0.2</v>
      </c>
      <c r="D34" s="8">
        <f t="shared" si="8"/>
        <v>3296.8932472190254</v>
      </c>
      <c r="E34" s="40"/>
      <c r="F34" s="29">
        <f t="shared" si="1"/>
        <v>65.937864944380507</v>
      </c>
      <c r="G34" s="29">
        <f t="shared" si="2"/>
        <v>32.968932472190254</v>
      </c>
      <c r="H34" s="29">
        <f t="shared" si="3"/>
        <v>21.979288314793504</v>
      </c>
      <c r="I34" s="29">
        <f t="shared" si="4"/>
        <v>16.484466236095127</v>
      </c>
      <c r="J34" s="29">
        <f t="shared" si="5"/>
        <v>13.187572988876102</v>
      </c>
      <c r="K34" s="29">
        <f t="shared" si="6"/>
        <v>10.989644157396752</v>
      </c>
      <c r="L34" s="20" t="s">
        <v>93</v>
      </c>
    </row>
    <row r="35" spans="1:12" x14ac:dyDescent="0.25">
      <c r="A35" s="23" t="s">
        <v>39</v>
      </c>
      <c r="B35" s="8">
        <f t="shared" si="7"/>
        <v>23737.631379976981</v>
      </c>
      <c r="C35" s="9">
        <f t="shared" si="0"/>
        <v>0.2</v>
      </c>
      <c r="D35" s="8">
        <f t="shared" si="8"/>
        <v>3956.2718966628304</v>
      </c>
      <c r="E35" s="40"/>
      <c r="F35" s="29">
        <f t="shared" si="1"/>
        <v>79.125437933256606</v>
      </c>
      <c r="G35" s="29">
        <f t="shared" si="2"/>
        <v>39.562718966628303</v>
      </c>
      <c r="H35" s="29">
        <f t="shared" si="3"/>
        <v>26.375145977752201</v>
      </c>
      <c r="I35" s="29">
        <f t="shared" si="4"/>
        <v>19.781359483314152</v>
      </c>
      <c r="J35" s="29">
        <f t="shared" si="5"/>
        <v>15.825087586651321</v>
      </c>
      <c r="K35" s="29">
        <f t="shared" si="6"/>
        <v>13.1875729888761</v>
      </c>
      <c r="L35" s="20" t="s">
        <v>94</v>
      </c>
    </row>
    <row r="36" spans="1:12" x14ac:dyDescent="0.25">
      <c r="A36" s="23" t="s">
        <v>40</v>
      </c>
      <c r="B36" s="8">
        <f t="shared" si="7"/>
        <v>28485.157655972376</v>
      </c>
      <c r="C36" s="9">
        <f t="shared" si="0"/>
        <v>0.2</v>
      </c>
      <c r="D36" s="8">
        <f t="shared" si="8"/>
        <v>4747.5262759953966</v>
      </c>
      <c r="E36" s="40"/>
      <c r="F36" s="29">
        <f t="shared" si="1"/>
        <v>94.950525519907927</v>
      </c>
      <c r="G36" s="29">
        <f t="shared" si="2"/>
        <v>47.475262759953964</v>
      </c>
      <c r="H36" s="29">
        <f t="shared" si="3"/>
        <v>31.650175173302646</v>
      </c>
      <c r="I36" s="29">
        <f t="shared" si="4"/>
        <v>23.737631379976982</v>
      </c>
      <c r="J36" s="29">
        <f t="shared" si="5"/>
        <v>18.990105103981588</v>
      </c>
      <c r="K36" s="29">
        <f t="shared" si="6"/>
        <v>15.825087586651323</v>
      </c>
      <c r="L36" s="20" t="s">
        <v>95</v>
      </c>
    </row>
    <row r="37" spans="1:12" x14ac:dyDescent="0.25">
      <c r="A37" s="23" t="s">
        <v>41</v>
      </c>
      <c r="B37" s="8">
        <f t="shared" si="7"/>
        <v>34182.189187166849</v>
      </c>
      <c r="C37" s="9">
        <f t="shared" si="0"/>
        <v>0.2</v>
      </c>
      <c r="D37" s="8">
        <f t="shared" si="8"/>
        <v>5697.031531194476</v>
      </c>
      <c r="E37" s="40"/>
      <c r="F37" s="29">
        <f t="shared" si="1"/>
        <v>113.94063062388952</v>
      </c>
      <c r="G37" s="29">
        <f t="shared" si="2"/>
        <v>56.970315311944759</v>
      </c>
      <c r="H37" s="29">
        <f t="shared" si="3"/>
        <v>37.980210207963175</v>
      </c>
      <c r="I37" s="29">
        <f t="shared" si="4"/>
        <v>28.48515765597238</v>
      </c>
      <c r="J37" s="29">
        <f t="shared" si="5"/>
        <v>22.788126124777904</v>
      </c>
      <c r="K37" s="29">
        <f t="shared" si="6"/>
        <v>18.990105103981588</v>
      </c>
      <c r="L37" s="20" t="s">
        <v>96</v>
      </c>
    </row>
    <row r="38" spans="1:12" x14ac:dyDescent="0.25">
      <c r="A38" s="23" t="s">
        <v>42</v>
      </c>
      <c r="B38" s="8">
        <f t="shared" si="7"/>
        <v>41018.627024600217</v>
      </c>
      <c r="C38" s="9">
        <f t="shared" ref="C38:C57" si="9">($C$5)</f>
        <v>0.2</v>
      </c>
      <c r="D38" s="8">
        <f t="shared" si="8"/>
        <v>6836.4378374333701</v>
      </c>
      <c r="E38" s="40"/>
      <c r="F38" s="29">
        <f t="shared" si="1"/>
        <v>136.72875674866739</v>
      </c>
      <c r="G38" s="29">
        <f t="shared" si="2"/>
        <v>68.364378374333697</v>
      </c>
      <c r="H38" s="29">
        <f t="shared" si="3"/>
        <v>45.5762522495558</v>
      </c>
      <c r="I38" s="29">
        <f t="shared" si="4"/>
        <v>34.182189187166848</v>
      </c>
      <c r="J38" s="29">
        <f t="shared" si="5"/>
        <v>27.345751349733479</v>
      </c>
      <c r="K38" s="29">
        <f t="shared" si="6"/>
        <v>22.7881261247779</v>
      </c>
      <c r="L38" s="20" t="s">
        <v>97</v>
      </c>
    </row>
    <row r="39" spans="1:12" x14ac:dyDescent="0.25">
      <c r="A39" s="23" t="s">
        <v>43</v>
      </c>
      <c r="B39" s="8">
        <f t="shared" si="7"/>
        <v>49222.352429520259</v>
      </c>
      <c r="C39" s="9">
        <f t="shared" si="9"/>
        <v>0.2</v>
      </c>
      <c r="D39" s="8">
        <f t="shared" si="8"/>
        <v>8203.7254049200437</v>
      </c>
      <c r="E39" s="40"/>
      <c r="F39" s="29">
        <f t="shared" si="1"/>
        <v>164.07450809840088</v>
      </c>
      <c r="G39" s="29">
        <f t="shared" si="2"/>
        <v>82.037254049200442</v>
      </c>
      <c r="H39" s="29">
        <f t="shared" si="3"/>
        <v>54.691502699466959</v>
      </c>
      <c r="I39" s="29">
        <f t="shared" si="4"/>
        <v>41.018627024600221</v>
      </c>
      <c r="J39" s="29">
        <f t="shared" si="5"/>
        <v>32.814901619680178</v>
      </c>
      <c r="K39" s="29">
        <f t="shared" si="6"/>
        <v>27.345751349733479</v>
      </c>
      <c r="L39" s="20" t="s">
        <v>98</v>
      </c>
    </row>
    <row r="40" spans="1:12" x14ac:dyDescent="0.25">
      <c r="A40" s="23" t="s">
        <v>44</v>
      </c>
      <c r="B40" s="8">
        <f t="shared" si="7"/>
        <v>59066.822915424309</v>
      </c>
      <c r="C40" s="9">
        <f t="shared" si="9"/>
        <v>0.2</v>
      </c>
      <c r="D40" s="8">
        <f t="shared" si="8"/>
        <v>9844.4704859040521</v>
      </c>
      <c r="E40" s="40"/>
      <c r="F40" s="29">
        <f t="shared" si="1"/>
        <v>196.88940971808105</v>
      </c>
      <c r="G40" s="29">
        <f t="shared" si="2"/>
        <v>98.444704859040527</v>
      </c>
      <c r="H40" s="29">
        <f t="shared" si="3"/>
        <v>65.629803239360342</v>
      </c>
      <c r="I40" s="29">
        <f t="shared" si="4"/>
        <v>49.222352429520264</v>
      </c>
      <c r="J40" s="29">
        <f t="shared" si="5"/>
        <v>39.37788194361621</v>
      </c>
      <c r="K40" s="29">
        <f t="shared" si="6"/>
        <v>32.814901619680171</v>
      </c>
      <c r="L40" s="20" t="s">
        <v>99</v>
      </c>
    </row>
    <row r="41" spans="1:12" x14ac:dyDescent="0.25">
      <c r="A41" s="23" t="s">
        <v>45</v>
      </c>
      <c r="B41" s="8">
        <f t="shared" si="7"/>
        <v>70880.187498509171</v>
      </c>
      <c r="C41" s="9">
        <f t="shared" si="9"/>
        <v>0.2</v>
      </c>
      <c r="D41" s="8">
        <f t="shared" si="8"/>
        <v>11813.364583084862</v>
      </c>
      <c r="E41" s="40"/>
      <c r="F41" s="29">
        <f t="shared" si="1"/>
        <v>236.26729166169724</v>
      </c>
      <c r="G41" s="29">
        <f t="shared" si="2"/>
        <v>118.13364583084862</v>
      </c>
      <c r="H41" s="29">
        <f t="shared" si="3"/>
        <v>78.755763887232419</v>
      </c>
      <c r="I41" s="29">
        <f t="shared" si="4"/>
        <v>59.066822915424311</v>
      </c>
      <c r="J41" s="29">
        <f t="shared" si="5"/>
        <v>47.253458332339449</v>
      </c>
      <c r="K41" s="29">
        <f t="shared" si="6"/>
        <v>39.37788194361621</v>
      </c>
      <c r="L41" s="20" t="s">
        <v>100</v>
      </c>
    </row>
    <row r="42" spans="1:12" x14ac:dyDescent="0.25">
      <c r="A42" s="23" t="s">
        <v>46</v>
      </c>
      <c r="B42" s="8">
        <f t="shared" si="7"/>
        <v>85056.224998211008</v>
      </c>
      <c r="C42" s="9">
        <f t="shared" si="9"/>
        <v>0.2</v>
      </c>
      <c r="D42" s="8">
        <f t="shared" si="8"/>
        <v>14176.037499701835</v>
      </c>
      <c r="E42" s="40"/>
      <c r="F42" s="29">
        <f t="shared" si="1"/>
        <v>283.52074999403669</v>
      </c>
      <c r="G42" s="29">
        <f t="shared" si="2"/>
        <v>141.76037499701835</v>
      </c>
      <c r="H42" s="29">
        <f t="shared" si="3"/>
        <v>94.506916664678897</v>
      </c>
      <c r="I42" s="29">
        <f t="shared" si="4"/>
        <v>70.880187498509173</v>
      </c>
      <c r="J42" s="29">
        <f t="shared" si="5"/>
        <v>56.704149998807338</v>
      </c>
      <c r="K42" s="29">
        <f t="shared" si="6"/>
        <v>47.253458332339449</v>
      </c>
      <c r="L42" s="20" t="s">
        <v>101</v>
      </c>
    </row>
    <row r="43" spans="1:12" x14ac:dyDescent="0.25">
      <c r="A43" s="23" t="s">
        <v>47</v>
      </c>
      <c r="B43" s="8">
        <f t="shared" si="7"/>
        <v>102067.46999785322</v>
      </c>
      <c r="C43" s="9">
        <f t="shared" si="9"/>
        <v>0.2</v>
      </c>
      <c r="D43" s="8">
        <f t="shared" si="8"/>
        <v>17011.244999642204</v>
      </c>
      <c r="E43" s="40"/>
      <c r="F43" s="29">
        <f t="shared" si="1"/>
        <v>340.22489999284409</v>
      </c>
      <c r="G43" s="29">
        <f t="shared" si="2"/>
        <v>170.11244999642204</v>
      </c>
      <c r="H43" s="29">
        <f t="shared" si="3"/>
        <v>113.40829999761469</v>
      </c>
      <c r="I43" s="29">
        <f t="shared" si="4"/>
        <v>85.056224998211022</v>
      </c>
      <c r="J43" s="29">
        <f t="shared" si="5"/>
        <v>68.04497999856882</v>
      </c>
      <c r="K43" s="29">
        <f t="shared" si="6"/>
        <v>56.704149998807345</v>
      </c>
      <c r="L43" s="20" t="s">
        <v>102</v>
      </c>
    </row>
    <row r="44" spans="1:12" x14ac:dyDescent="0.25">
      <c r="A44" s="23" t="s">
        <v>48</v>
      </c>
      <c r="B44" s="8">
        <f t="shared" si="7"/>
        <v>122480.96399742385</v>
      </c>
      <c r="C44" s="9">
        <f t="shared" si="9"/>
        <v>0.2</v>
      </c>
      <c r="D44" s="8">
        <f t="shared" si="8"/>
        <v>20413.493999570645</v>
      </c>
      <c r="E44" s="40"/>
      <c r="F44" s="29">
        <f t="shared" si="1"/>
        <v>408.26987999141289</v>
      </c>
      <c r="G44" s="29">
        <f t="shared" si="2"/>
        <v>204.13493999570645</v>
      </c>
      <c r="H44" s="29">
        <f t="shared" si="3"/>
        <v>136.08995999713764</v>
      </c>
      <c r="I44" s="29">
        <f t="shared" si="4"/>
        <v>102.06746999785322</v>
      </c>
      <c r="J44" s="29">
        <f t="shared" si="5"/>
        <v>81.653975998282576</v>
      </c>
      <c r="K44" s="29">
        <f t="shared" si="6"/>
        <v>68.04497999856882</v>
      </c>
      <c r="L44" s="20" t="s">
        <v>103</v>
      </c>
    </row>
    <row r="45" spans="1:12" x14ac:dyDescent="0.25">
      <c r="A45" s="23" t="s">
        <v>49</v>
      </c>
      <c r="B45" s="8">
        <f t="shared" si="7"/>
        <v>146977.15679690862</v>
      </c>
      <c r="C45" s="9">
        <f t="shared" si="9"/>
        <v>0.2</v>
      </c>
      <c r="D45" s="8">
        <f t="shared" si="8"/>
        <v>24496.192799484772</v>
      </c>
      <c r="E45" s="40"/>
      <c r="F45" s="29">
        <f t="shared" si="1"/>
        <v>489.92385598969543</v>
      </c>
      <c r="G45" s="29">
        <f t="shared" si="2"/>
        <v>244.96192799484771</v>
      </c>
      <c r="H45" s="29">
        <f t="shared" si="3"/>
        <v>163.30795199656515</v>
      </c>
      <c r="I45" s="29">
        <f t="shared" si="4"/>
        <v>122.48096399742386</v>
      </c>
      <c r="J45" s="29">
        <f t="shared" si="5"/>
        <v>97.984771197939082</v>
      </c>
      <c r="K45" s="29">
        <f t="shared" si="6"/>
        <v>81.653975998282576</v>
      </c>
      <c r="L45" s="20" t="s">
        <v>104</v>
      </c>
    </row>
    <row r="46" spans="1:12" x14ac:dyDescent="0.25">
      <c r="A46" s="23" t="s">
        <v>50</v>
      </c>
      <c r="B46" s="8">
        <f t="shared" si="7"/>
        <v>176372.58815629035</v>
      </c>
      <c r="C46" s="9">
        <f t="shared" si="9"/>
        <v>0.2</v>
      </c>
      <c r="D46" s="8">
        <f t="shared" si="8"/>
        <v>29395.431359381724</v>
      </c>
      <c r="E46" s="40"/>
      <c r="F46" s="29">
        <f t="shared" si="1"/>
        <v>587.90862718763447</v>
      </c>
      <c r="G46" s="29">
        <f t="shared" si="2"/>
        <v>293.95431359381723</v>
      </c>
      <c r="H46" s="29">
        <f t="shared" si="3"/>
        <v>195.96954239587816</v>
      </c>
      <c r="I46" s="29">
        <f t="shared" si="4"/>
        <v>146.97715679690862</v>
      </c>
      <c r="J46" s="29">
        <f t="shared" si="5"/>
        <v>117.5817254375269</v>
      </c>
      <c r="K46" s="29">
        <f t="shared" si="6"/>
        <v>97.984771197939082</v>
      </c>
      <c r="L46" s="20" t="s">
        <v>105</v>
      </c>
    </row>
    <row r="47" spans="1:12" x14ac:dyDescent="0.25">
      <c r="A47" s="23" t="s">
        <v>51</v>
      </c>
      <c r="B47" s="8">
        <f t="shared" si="7"/>
        <v>211647.10578754841</v>
      </c>
      <c r="C47" s="9">
        <f t="shared" si="9"/>
        <v>0.2</v>
      </c>
      <c r="D47" s="8">
        <f t="shared" si="8"/>
        <v>35274.517631258073</v>
      </c>
      <c r="E47" s="40"/>
      <c r="F47" s="29">
        <f t="shared" si="1"/>
        <v>705.49035262516145</v>
      </c>
      <c r="G47" s="29">
        <f t="shared" si="2"/>
        <v>352.74517631258072</v>
      </c>
      <c r="H47" s="29">
        <f t="shared" si="3"/>
        <v>235.16345087505383</v>
      </c>
      <c r="I47" s="29">
        <f t="shared" si="4"/>
        <v>176.37258815629036</v>
      </c>
      <c r="J47" s="29">
        <f t="shared" si="5"/>
        <v>141.09807052503228</v>
      </c>
      <c r="K47" s="29">
        <f t="shared" si="6"/>
        <v>117.58172543752691</v>
      </c>
      <c r="L47" s="20" t="s">
        <v>106</v>
      </c>
    </row>
    <row r="48" spans="1:12" x14ac:dyDescent="0.25">
      <c r="A48" s="23" t="s">
        <v>52</v>
      </c>
      <c r="B48" s="8">
        <f t="shared" si="7"/>
        <v>253976.52694505808</v>
      </c>
      <c r="C48" s="9">
        <f t="shared" si="9"/>
        <v>0.2</v>
      </c>
      <c r="D48" s="8">
        <f t="shared" si="8"/>
        <v>42329.421157509685</v>
      </c>
      <c r="E48" s="40"/>
      <c r="F48" s="29">
        <f t="shared" si="1"/>
        <v>846.58842315019365</v>
      </c>
      <c r="G48" s="29">
        <f t="shared" si="2"/>
        <v>423.29421157509682</v>
      </c>
      <c r="H48" s="29">
        <f t="shared" si="3"/>
        <v>282.19614105006457</v>
      </c>
      <c r="I48" s="29">
        <f t="shared" si="4"/>
        <v>211.64710578754841</v>
      </c>
      <c r="J48" s="29">
        <f t="shared" si="5"/>
        <v>169.31768463003874</v>
      </c>
      <c r="K48" s="29">
        <f t="shared" si="6"/>
        <v>141.09807052503228</v>
      </c>
      <c r="L48" s="20" t="s">
        <v>107</v>
      </c>
    </row>
    <row r="49" spans="1:12" x14ac:dyDescent="0.25">
      <c r="A49" s="23" t="s">
        <v>53</v>
      </c>
      <c r="B49" s="8">
        <f t="shared" si="7"/>
        <v>304771.83233406971</v>
      </c>
      <c r="C49" s="9">
        <f t="shared" si="9"/>
        <v>0.2</v>
      </c>
      <c r="D49" s="8">
        <f t="shared" si="8"/>
        <v>50795.305389011621</v>
      </c>
      <c r="E49" s="40"/>
      <c r="F49" s="29">
        <f t="shared" si="1"/>
        <v>1015.9061077802324</v>
      </c>
      <c r="G49" s="29">
        <f t="shared" si="2"/>
        <v>507.95305389011622</v>
      </c>
      <c r="H49" s="29">
        <f t="shared" si="3"/>
        <v>338.63536926007748</v>
      </c>
      <c r="I49" s="29">
        <f t="shared" si="4"/>
        <v>253.97652694505811</v>
      </c>
      <c r="J49" s="29">
        <f t="shared" si="5"/>
        <v>203.18122155604649</v>
      </c>
      <c r="K49" s="29">
        <f t="shared" si="6"/>
        <v>169.31768463003874</v>
      </c>
      <c r="L49" s="20" t="s">
        <v>108</v>
      </c>
    </row>
    <row r="50" spans="1:12" x14ac:dyDescent="0.25">
      <c r="A50" s="23" t="s">
        <v>54</v>
      </c>
      <c r="B50" s="8">
        <f t="shared" si="7"/>
        <v>365726.19880088366</v>
      </c>
      <c r="C50" s="9">
        <f t="shared" si="9"/>
        <v>0.2</v>
      </c>
      <c r="D50" s="8">
        <f t="shared" si="8"/>
        <v>60954.366466813946</v>
      </c>
      <c r="E50" s="40"/>
      <c r="F50" s="29">
        <f t="shared" si="1"/>
        <v>1219.087329336279</v>
      </c>
      <c r="G50" s="29">
        <f t="shared" si="2"/>
        <v>609.54366466813951</v>
      </c>
      <c r="H50" s="29">
        <f t="shared" si="3"/>
        <v>406.36244311209299</v>
      </c>
      <c r="I50" s="29">
        <f t="shared" si="4"/>
        <v>304.77183233406976</v>
      </c>
      <c r="J50" s="29">
        <f t="shared" si="5"/>
        <v>243.81746586725578</v>
      </c>
      <c r="K50" s="29">
        <f t="shared" si="6"/>
        <v>203.18122155604649</v>
      </c>
      <c r="L50" s="20" t="s">
        <v>109</v>
      </c>
    </row>
    <row r="51" spans="1:12" x14ac:dyDescent="0.25">
      <c r="A51" s="23" t="s">
        <v>55</v>
      </c>
      <c r="B51" s="8">
        <f t="shared" si="7"/>
        <v>438871.43856106041</v>
      </c>
      <c r="C51" s="9">
        <f t="shared" si="9"/>
        <v>0.2</v>
      </c>
      <c r="D51" s="8">
        <f t="shared" si="8"/>
        <v>73145.23976017673</v>
      </c>
      <c r="E51" s="40"/>
      <c r="F51" s="29">
        <f t="shared" si="1"/>
        <v>1462.9047952035346</v>
      </c>
      <c r="G51" s="29">
        <f t="shared" si="2"/>
        <v>731.4523976017673</v>
      </c>
      <c r="H51" s="29">
        <f t="shared" si="3"/>
        <v>487.63493173451155</v>
      </c>
      <c r="I51" s="29">
        <f t="shared" si="4"/>
        <v>365.72619880088365</v>
      </c>
      <c r="J51" s="29">
        <f t="shared" si="5"/>
        <v>292.58095904070694</v>
      </c>
      <c r="K51" s="29">
        <f t="shared" si="6"/>
        <v>243.81746586725578</v>
      </c>
      <c r="L51" s="20" t="s">
        <v>110</v>
      </c>
    </row>
    <row r="52" spans="1:12" x14ac:dyDescent="0.25">
      <c r="A52" s="23" t="s">
        <v>56</v>
      </c>
      <c r="B52" s="8">
        <f t="shared" si="7"/>
        <v>526645.72627327254</v>
      </c>
      <c r="C52" s="9">
        <f t="shared" si="9"/>
        <v>0.2</v>
      </c>
      <c r="D52" s="8">
        <f t="shared" si="8"/>
        <v>87774.287712212084</v>
      </c>
      <c r="E52" s="40"/>
      <c r="F52" s="29">
        <f t="shared" si="1"/>
        <v>1755.4857542442417</v>
      </c>
      <c r="G52" s="29">
        <f t="shared" si="2"/>
        <v>877.74287712212083</v>
      </c>
      <c r="H52" s="29">
        <f t="shared" si="3"/>
        <v>585.16191808141389</v>
      </c>
      <c r="I52" s="29">
        <f t="shared" si="4"/>
        <v>438.87143856106042</v>
      </c>
      <c r="J52" s="29">
        <f t="shared" si="5"/>
        <v>351.09715084884834</v>
      </c>
      <c r="K52" s="29">
        <f t="shared" si="6"/>
        <v>292.58095904070694</v>
      </c>
      <c r="L52" s="20" t="s">
        <v>111</v>
      </c>
    </row>
    <row r="53" spans="1:12" x14ac:dyDescent="0.25">
      <c r="A53" s="23" t="s">
        <v>57</v>
      </c>
      <c r="B53" s="8">
        <f t="shared" si="7"/>
        <v>631974.871527927</v>
      </c>
      <c r="C53" s="9">
        <f t="shared" si="9"/>
        <v>0.2</v>
      </c>
      <c r="D53" s="8">
        <f t="shared" si="8"/>
        <v>105329.14525465452</v>
      </c>
      <c r="E53" s="40"/>
      <c r="F53" s="29">
        <f t="shared" si="1"/>
        <v>2106.5829050930902</v>
      </c>
      <c r="G53" s="29">
        <f t="shared" si="2"/>
        <v>1053.2914525465451</v>
      </c>
      <c r="H53" s="29">
        <f t="shared" si="3"/>
        <v>702.1943016976968</v>
      </c>
      <c r="I53" s="29">
        <f t="shared" si="4"/>
        <v>526.64572627327254</v>
      </c>
      <c r="J53" s="29">
        <f t="shared" si="5"/>
        <v>421.31658101861808</v>
      </c>
      <c r="K53" s="29">
        <f t="shared" si="6"/>
        <v>351.0971508488484</v>
      </c>
      <c r="L53" s="20" t="s">
        <v>112</v>
      </c>
    </row>
    <row r="54" spans="1:12" x14ac:dyDescent="0.25">
      <c r="A54" s="23" t="s">
        <v>58</v>
      </c>
      <c r="B54" s="8">
        <f t="shared" si="7"/>
        <v>758369.84583351237</v>
      </c>
      <c r="C54" s="9">
        <f t="shared" si="9"/>
        <v>0.2</v>
      </c>
      <c r="D54" s="8">
        <f t="shared" si="8"/>
        <v>126394.97430558541</v>
      </c>
      <c r="E54" s="40"/>
      <c r="F54" s="29">
        <f t="shared" si="1"/>
        <v>2527.899486111708</v>
      </c>
      <c r="G54" s="29">
        <f t="shared" si="2"/>
        <v>1263.949743055854</v>
      </c>
      <c r="H54" s="29">
        <f t="shared" si="3"/>
        <v>842.63316203723605</v>
      </c>
      <c r="I54" s="29">
        <f t="shared" si="4"/>
        <v>631.97487152792701</v>
      </c>
      <c r="J54" s="29">
        <f t="shared" si="5"/>
        <v>505.57989722234163</v>
      </c>
      <c r="K54" s="29">
        <f t="shared" si="6"/>
        <v>421.31658101861802</v>
      </c>
      <c r="L54" s="20" t="s">
        <v>113</v>
      </c>
    </row>
    <row r="55" spans="1:12" x14ac:dyDescent="0.25">
      <c r="A55" s="23" t="s">
        <v>59</v>
      </c>
      <c r="B55" s="8">
        <f t="shared" si="7"/>
        <v>910043.81500021485</v>
      </c>
      <c r="C55" s="9">
        <f t="shared" si="9"/>
        <v>0.2</v>
      </c>
      <c r="D55" s="8">
        <f t="shared" si="8"/>
        <v>151673.96916670247</v>
      </c>
      <c r="E55" s="40"/>
      <c r="F55" s="29">
        <f t="shared" si="1"/>
        <v>3033.4793833340495</v>
      </c>
      <c r="G55" s="29">
        <f t="shared" si="2"/>
        <v>1516.7396916670248</v>
      </c>
      <c r="H55" s="29">
        <f t="shared" si="3"/>
        <v>1011.1597944446831</v>
      </c>
      <c r="I55" s="29">
        <f t="shared" si="4"/>
        <v>758.36984583351239</v>
      </c>
      <c r="J55" s="29">
        <f t="shared" si="5"/>
        <v>606.69587666680991</v>
      </c>
      <c r="K55" s="29">
        <f t="shared" si="6"/>
        <v>505.57989722234157</v>
      </c>
      <c r="L55" s="20" t="s">
        <v>114</v>
      </c>
    </row>
    <row r="56" spans="1:12" x14ac:dyDescent="0.25">
      <c r="A56" s="23" t="s">
        <v>60</v>
      </c>
      <c r="B56" s="8">
        <f t="shared" si="7"/>
        <v>1092052.5780002577</v>
      </c>
      <c r="C56" s="9">
        <f t="shared" si="9"/>
        <v>0.2</v>
      </c>
      <c r="D56" s="8">
        <f t="shared" si="8"/>
        <v>182008.76300004299</v>
      </c>
      <c r="E56" s="40"/>
      <c r="F56" s="29">
        <f t="shared" si="1"/>
        <v>3640.1752600008599</v>
      </c>
      <c r="G56" s="29">
        <f t="shared" si="2"/>
        <v>1820.08763000043</v>
      </c>
      <c r="H56" s="29">
        <f t="shared" si="3"/>
        <v>1213.39175333362</v>
      </c>
      <c r="I56" s="29">
        <f t="shared" si="4"/>
        <v>910.04381500021498</v>
      </c>
      <c r="J56" s="29">
        <f t="shared" si="5"/>
        <v>728.03505200017196</v>
      </c>
      <c r="K56" s="29">
        <f t="shared" si="6"/>
        <v>606.69587666681002</v>
      </c>
      <c r="L56" s="20" t="s">
        <v>115</v>
      </c>
    </row>
    <row r="57" spans="1:12" ht="15.75" thickBot="1" x14ac:dyDescent="0.3">
      <c r="A57" s="24" t="s">
        <v>61</v>
      </c>
      <c r="B57" s="10">
        <f t="shared" si="7"/>
        <v>1310463.0936003092</v>
      </c>
      <c r="C57" s="11">
        <f t="shared" si="9"/>
        <v>0.2</v>
      </c>
      <c r="D57" s="10">
        <f t="shared" si="8"/>
        <v>218410.51560005156</v>
      </c>
      <c r="E57" s="41"/>
      <c r="F57" s="30">
        <f t="shared" si="1"/>
        <v>4368.2103120010315</v>
      </c>
      <c r="G57" s="30">
        <f t="shared" si="2"/>
        <v>2184.1051560005158</v>
      </c>
      <c r="H57" s="30">
        <f t="shared" si="3"/>
        <v>1456.0701040003437</v>
      </c>
      <c r="I57" s="30">
        <f t="shared" si="4"/>
        <v>1092.0525780002579</v>
      </c>
      <c r="J57" s="30">
        <f t="shared" si="5"/>
        <v>873.64206240020621</v>
      </c>
      <c r="K57" s="30">
        <f t="shared" si="6"/>
        <v>728.03505200017185</v>
      </c>
      <c r="L57" s="21" t="s">
        <v>116</v>
      </c>
    </row>
  </sheetData>
  <mergeCells count="6">
    <mergeCell ref="E5:E6"/>
    <mergeCell ref="E7:E57"/>
    <mergeCell ref="A3:D3"/>
    <mergeCell ref="A1:L1"/>
    <mergeCell ref="A4:L4"/>
    <mergeCell ref="E2:K2"/>
  </mergeCells>
  <phoneticPr fontId="6" type="noConversion"/>
  <pageMargins left="0.25" right="0.25" top="0.25" bottom="0.25" header="0.3" footer="0.3"/>
  <pageSetup paperSize="5" scale="7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8CB1-92F9-49DE-82CA-AD0BD54D9DD9}">
  <sheetPr>
    <pageSetUpPr fitToPage="1"/>
  </sheetPr>
  <dimension ref="A1:L57"/>
  <sheetViews>
    <sheetView topLeftCell="A22" workbookViewId="0">
      <selection activeCell="F23" sqref="F23:K23"/>
    </sheetView>
  </sheetViews>
  <sheetFormatPr defaultRowHeight="15" x14ac:dyDescent="0.25"/>
  <cols>
    <col min="1" max="1" width="9.140625" style="1"/>
    <col min="2" max="2" width="15" customWidth="1"/>
    <col min="3" max="3" width="10.28515625" customWidth="1"/>
    <col min="4" max="4" width="12.42578125" customWidth="1"/>
    <col min="5" max="5" width="8.42578125" customWidth="1"/>
    <col min="7" max="7" width="10.28515625" customWidth="1"/>
    <col min="8" max="8" width="11" customWidth="1"/>
    <col min="9" max="10" width="11.140625" customWidth="1"/>
    <col min="11" max="11" width="11.42578125" customWidth="1"/>
    <col min="12" max="12" width="10.140625" style="1" customWidth="1"/>
  </cols>
  <sheetData>
    <row r="1" spans="1:12" ht="45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ht="30" customHeight="1" x14ac:dyDescent="0.25">
      <c r="A2" s="25" t="s">
        <v>122</v>
      </c>
      <c r="B2" s="13" t="s">
        <v>8</v>
      </c>
      <c r="C2" s="26" t="s">
        <v>123</v>
      </c>
      <c r="D2" s="13" t="s">
        <v>1</v>
      </c>
      <c r="E2" s="50" t="s">
        <v>118</v>
      </c>
      <c r="F2" s="51"/>
      <c r="G2" s="51"/>
      <c r="H2" s="51"/>
      <c r="I2" s="51"/>
      <c r="J2" s="51"/>
      <c r="K2" s="52"/>
      <c r="L2" s="14" t="s">
        <v>62</v>
      </c>
    </row>
    <row r="3" spans="1:12" ht="30" x14ac:dyDescent="0.25">
      <c r="A3" s="42"/>
      <c r="B3" s="43"/>
      <c r="C3" s="43"/>
      <c r="D3" s="43"/>
      <c r="E3" s="16" t="s">
        <v>63</v>
      </c>
      <c r="F3" s="15" t="s">
        <v>7</v>
      </c>
      <c r="G3" s="15" t="s">
        <v>2</v>
      </c>
      <c r="H3" s="15" t="s">
        <v>3</v>
      </c>
      <c r="I3" s="15" t="s">
        <v>4</v>
      </c>
      <c r="J3" s="15" t="s">
        <v>5</v>
      </c>
      <c r="K3" s="17" t="s">
        <v>6</v>
      </c>
      <c r="L3" s="18"/>
    </row>
    <row r="4" spans="1:12" ht="18.75" customHeight="1" x14ac:dyDescent="0.25">
      <c r="A4" s="47" t="s">
        <v>120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x14ac:dyDescent="0.25">
      <c r="A5" s="22" t="s">
        <v>9</v>
      </c>
      <c r="B5" s="8">
        <v>100</v>
      </c>
      <c r="C5" s="9">
        <v>0.2</v>
      </c>
      <c r="D5" s="8">
        <v>0</v>
      </c>
      <c r="E5" s="37" t="s">
        <v>121</v>
      </c>
      <c r="F5" s="12">
        <v>100</v>
      </c>
      <c r="G5" s="12">
        <v>200</v>
      </c>
      <c r="H5" s="12">
        <v>300</v>
      </c>
      <c r="I5" s="12">
        <v>400</v>
      </c>
      <c r="J5" s="12">
        <v>500</v>
      </c>
      <c r="K5" s="12">
        <v>600</v>
      </c>
      <c r="L5" s="19" t="s">
        <v>64</v>
      </c>
    </row>
    <row r="6" spans="1:12" x14ac:dyDescent="0.25">
      <c r="A6" s="23" t="s">
        <v>10</v>
      </c>
      <c r="B6" s="8">
        <f>(B5+D6)</f>
        <v>120</v>
      </c>
      <c r="C6" s="9">
        <f t="shared" ref="C6:C37" si="0">($C$5)</f>
        <v>0.2</v>
      </c>
      <c r="D6" s="8">
        <f>(B5*C5)</f>
        <v>20</v>
      </c>
      <c r="E6" s="38"/>
      <c r="F6" s="29">
        <f>($B5*$C5)/$F$5</f>
        <v>0.2</v>
      </c>
      <c r="G6" s="29">
        <f>($B5*C5)/$G$5</f>
        <v>0.1</v>
      </c>
      <c r="H6" s="29">
        <f>($B5*$C5)/$H$5</f>
        <v>6.6666666666666666E-2</v>
      </c>
      <c r="I6" s="29">
        <f>($B5*$C5)/$I$5</f>
        <v>0.05</v>
      </c>
      <c r="J6" s="29">
        <f>($B5*$C5)/$J$5</f>
        <v>0.04</v>
      </c>
      <c r="K6" s="29">
        <f>($B5*$C5)/$K$5</f>
        <v>3.3333333333333333E-2</v>
      </c>
      <c r="L6" s="20" t="s">
        <v>69</v>
      </c>
    </row>
    <row r="7" spans="1:12" x14ac:dyDescent="0.25">
      <c r="A7" s="23" t="s">
        <v>11</v>
      </c>
      <c r="B7" s="8">
        <f>(B6+D7)</f>
        <v>144</v>
      </c>
      <c r="C7" s="9">
        <f t="shared" si="0"/>
        <v>0.2</v>
      </c>
      <c r="D7" s="8">
        <f>(B6*C6)</f>
        <v>24</v>
      </c>
      <c r="E7" s="39" t="s">
        <v>119</v>
      </c>
      <c r="F7" s="29">
        <f t="shared" ref="F7:F57" si="1">($B6*$C6)/$F$5</f>
        <v>0.24</v>
      </c>
      <c r="G7" s="29">
        <f t="shared" ref="G7:G57" si="2">($B6*C6)/$G$5</f>
        <v>0.12</v>
      </c>
      <c r="H7" s="29">
        <f t="shared" ref="H7:H57" si="3">($B6*$C6)/$H$5</f>
        <v>0.08</v>
      </c>
      <c r="I7" s="29">
        <f t="shared" ref="I7:I57" si="4">($B6*$C6)/$I$5</f>
        <v>0.06</v>
      </c>
      <c r="J7" s="29">
        <f t="shared" ref="J7:J57" si="5">($B6*$C6)/$J$5</f>
        <v>4.8000000000000001E-2</v>
      </c>
      <c r="K7" s="29">
        <f t="shared" ref="K7:K57" si="6">($B6*$C6)/$K$5</f>
        <v>0.04</v>
      </c>
      <c r="L7" s="20" t="s">
        <v>73</v>
      </c>
    </row>
    <row r="8" spans="1:12" x14ac:dyDescent="0.25">
      <c r="A8" s="23" t="s">
        <v>12</v>
      </c>
      <c r="B8" s="8">
        <f t="shared" ref="B8:B57" si="7">(B7+D8)</f>
        <v>172.8</v>
      </c>
      <c r="C8" s="9">
        <f t="shared" si="0"/>
        <v>0.2</v>
      </c>
      <c r="D8" s="8">
        <f>(B7*C7)</f>
        <v>28.8</v>
      </c>
      <c r="E8" s="40"/>
      <c r="F8" s="29">
        <f t="shared" si="1"/>
        <v>0.28800000000000003</v>
      </c>
      <c r="G8" s="29">
        <f t="shared" si="2"/>
        <v>0.14400000000000002</v>
      </c>
      <c r="H8" s="29">
        <f t="shared" si="3"/>
        <v>9.6000000000000002E-2</v>
      </c>
      <c r="I8" s="29">
        <f t="shared" si="4"/>
        <v>7.2000000000000008E-2</v>
      </c>
      <c r="J8" s="29">
        <f t="shared" si="5"/>
        <v>5.7599999999999998E-2</v>
      </c>
      <c r="K8" s="29">
        <f t="shared" si="6"/>
        <v>4.8000000000000001E-2</v>
      </c>
      <c r="L8" s="20" t="s">
        <v>66</v>
      </c>
    </row>
    <row r="9" spans="1:12" x14ac:dyDescent="0.25">
      <c r="A9" s="23" t="s">
        <v>13</v>
      </c>
      <c r="B9" s="8">
        <f t="shared" si="7"/>
        <v>207.36</v>
      </c>
      <c r="C9" s="9">
        <f t="shared" si="0"/>
        <v>0.2</v>
      </c>
      <c r="D9" s="8">
        <f t="shared" ref="D9:D57" si="8">(B8*C8)</f>
        <v>34.56</v>
      </c>
      <c r="E9" s="40"/>
      <c r="F9" s="29">
        <f t="shared" si="1"/>
        <v>0.34560000000000002</v>
      </c>
      <c r="G9" s="29">
        <f t="shared" si="2"/>
        <v>0.17280000000000001</v>
      </c>
      <c r="H9" s="29">
        <f t="shared" si="3"/>
        <v>0.11520000000000001</v>
      </c>
      <c r="I9" s="29">
        <f t="shared" si="4"/>
        <v>8.6400000000000005E-2</v>
      </c>
      <c r="J9" s="29">
        <f t="shared" si="5"/>
        <v>6.9120000000000001E-2</v>
      </c>
      <c r="K9" s="29">
        <f t="shared" si="6"/>
        <v>5.7600000000000005E-2</v>
      </c>
      <c r="L9" s="20" t="s">
        <v>72</v>
      </c>
    </row>
    <row r="10" spans="1:12" x14ac:dyDescent="0.25">
      <c r="A10" s="23" t="s">
        <v>14</v>
      </c>
      <c r="B10" s="8">
        <f t="shared" si="7"/>
        <v>248.83200000000002</v>
      </c>
      <c r="C10" s="9">
        <f t="shared" si="0"/>
        <v>0.2</v>
      </c>
      <c r="D10" s="8">
        <f t="shared" si="8"/>
        <v>41.472000000000008</v>
      </c>
      <c r="E10" s="40"/>
      <c r="F10" s="29">
        <f t="shared" si="1"/>
        <v>0.41472000000000009</v>
      </c>
      <c r="G10" s="29">
        <f t="shared" si="2"/>
        <v>0.20736000000000004</v>
      </c>
      <c r="H10" s="29">
        <f t="shared" si="3"/>
        <v>0.13824000000000003</v>
      </c>
      <c r="I10" s="29">
        <f t="shared" si="4"/>
        <v>0.10368000000000002</v>
      </c>
      <c r="J10" s="29">
        <f t="shared" si="5"/>
        <v>8.2944000000000018E-2</v>
      </c>
      <c r="K10" s="29">
        <f t="shared" si="6"/>
        <v>6.9120000000000015E-2</v>
      </c>
      <c r="L10" s="20" t="s">
        <v>71</v>
      </c>
    </row>
    <row r="11" spans="1:12" x14ac:dyDescent="0.25">
      <c r="A11" s="23" t="s">
        <v>15</v>
      </c>
      <c r="B11" s="8">
        <f t="shared" si="7"/>
        <v>298.59840000000003</v>
      </c>
      <c r="C11" s="9">
        <f t="shared" si="0"/>
        <v>0.2</v>
      </c>
      <c r="D11" s="8">
        <f t="shared" si="8"/>
        <v>49.766400000000004</v>
      </c>
      <c r="E11" s="40"/>
      <c r="F11" s="29">
        <f t="shared" si="1"/>
        <v>0.49766400000000005</v>
      </c>
      <c r="G11" s="29">
        <f t="shared" si="2"/>
        <v>0.24883200000000003</v>
      </c>
      <c r="H11" s="29">
        <f t="shared" si="3"/>
        <v>0.16588800000000001</v>
      </c>
      <c r="I11" s="29">
        <f t="shared" si="4"/>
        <v>0.12441600000000001</v>
      </c>
      <c r="J11" s="29">
        <f t="shared" si="5"/>
        <v>9.9532800000000005E-2</v>
      </c>
      <c r="K11" s="29">
        <f t="shared" si="6"/>
        <v>8.2944000000000004E-2</v>
      </c>
      <c r="L11" s="20" t="s">
        <v>67</v>
      </c>
    </row>
    <row r="12" spans="1:12" x14ac:dyDescent="0.25">
      <c r="A12" s="23" t="s">
        <v>16</v>
      </c>
      <c r="B12" s="8">
        <f t="shared" si="7"/>
        <v>358.31808000000001</v>
      </c>
      <c r="C12" s="9">
        <f t="shared" si="0"/>
        <v>0.2</v>
      </c>
      <c r="D12" s="8">
        <f t="shared" si="8"/>
        <v>59.719680000000011</v>
      </c>
      <c r="E12" s="40"/>
      <c r="F12" s="29">
        <f t="shared" si="1"/>
        <v>0.59719680000000008</v>
      </c>
      <c r="G12" s="29">
        <f t="shared" si="2"/>
        <v>0.29859840000000004</v>
      </c>
      <c r="H12" s="29">
        <f t="shared" si="3"/>
        <v>0.19906560000000004</v>
      </c>
      <c r="I12" s="29">
        <f t="shared" si="4"/>
        <v>0.14929920000000002</v>
      </c>
      <c r="J12" s="29">
        <f t="shared" si="5"/>
        <v>0.11943936000000002</v>
      </c>
      <c r="K12" s="29">
        <f t="shared" si="6"/>
        <v>9.9532800000000018E-2</v>
      </c>
      <c r="L12" s="20" t="s">
        <v>70</v>
      </c>
    </row>
    <row r="13" spans="1:12" x14ac:dyDescent="0.25">
      <c r="A13" s="23" t="s">
        <v>17</v>
      </c>
      <c r="B13" s="8">
        <f t="shared" si="7"/>
        <v>429.981696</v>
      </c>
      <c r="C13" s="9">
        <f t="shared" si="0"/>
        <v>0.2</v>
      </c>
      <c r="D13" s="8">
        <f t="shared" si="8"/>
        <v>71.663616000000005</v>
      </c>
      <c r="E13" s="40"/>
      <c r="F13" s="29">
        <f t="shared" si="1"/>
        <v>0.71663616000000008</v>
      </c>
      <c r="G13" s="29">
        <f t="shared" si="2"/>
        <v>0.35831808000000004</v>
      </c>
      <c r="H13" s="29">
        <f t="shared" si="3"/>
        <v>0.23887872000000002</v>
      </c>
      <c r="I13" s="29">
        <f t="shared" si="4"/>
        <v>0.17915904000000002</v>
      </c>
      <c r="J13" s="29">
        <f t="shared" si="5"/>
        <v>0.143327232</v>
      </c>
      <c r="K13" s="29">
        <f t="shared" si="6"/>
        <v>0.11943936000000001</v>
      </c>
      <c r="L13" s="20" t="s">
        <v>65</v>
      </c>
    </row>
    <row r="14" spans="1:12" x14ac:dyDescent="0.25">
      <c r="A14" s="23" t="s">
        <v>18</v>
      </c>
      <c r="B14" s="8">
        <f t="shared" si="7"/>
        <v>515.97803520000002</v>
      </c>
      <c r="C14" s="9">
        <f t="shared" si="0"/>
        <v>0.2</v>
      </c>
      <c r="D14" s="8">
        <f t="shared" si="8"/>
        <v>85.996339200000008</v>
      </c>
      <c r="E14" s="40"/>
      <c r="F14" s="29">
        <f t="shared" si="1"/>
        <v>0.85996339200000005</v>
      </c>
      <c r="G14" s="29">
        <f t="shared" si="2"/>
        <v>0.42998169600000002</v>
      </c>
      <c r="H14" s="29">
        <f t="shared" si="3"/>
        <v>0.28665446400000005</v>
      </c>
      <c r="I14" s="29">
        <f t="shared" si="4"/>
        <v>0.21499084800000001</v>
      </c>
      <c r="J14" s="29">
        <f t="shared" si="5"/>
        <v>0.17199267840000002</v>
      </c>
      <c r="K14" s="29">
        <f t="shared" si="6"/>
        <v>0.14332723200000003</v>
      </c>
      <c r="L14" s="20" t="s">
        <v>68</v>
      </c>
    </row>
    <row r="15" spans="1:12" x14ac:dyDescent="0.25">
      <c r="A15" s="23" t="s">
        <v>19</v>
      </c>
      <c r="B15" s="8">
        <f t="shared" si="7"/>
        <v>619.17364224000005</v>
      </c>
      <c r="C15" s="9">
        <f t="shared" si="0"/>
        <v>0.2</v>
      </c>
      <c r="D15" s="8">
        <f t="shared" si="8"/>
        <v>103.19560704000001</v>
      </c>
      <c r="E15" s="40"/>
      <c r="F15" s="29">
        <f t="shared" si="1"/>
        <v>1.0319560704000001</v>
      </c>
      <c r="G15" s="29">
        <f t="shared" si="2"/>
        <v>0.51597803520000007</v>
      </c>
      <c r="H15" s="29">
        <f t="shared" si="3"/>
        <v>0.34398535680000003</v>
      </c>
      <c r="I15" s="29">
        <f t="shared" si="4"/>
        <v>0.25798901760000004</v>
      </c>
      <c r="J15" s="29">
        <f t="shared" si="5"/>
        <v>0.20639121408000002</v>
      </c>
      <c r="K15" s="29">
        <f t="shared" si="6"/>
        <v>0.17199267840000002</v>
      </c>
      <c r="L15" s="20" t="s">
        <v>74</v>
      </c>
    </row>
    <row r="16" spans="1:12" x14ac:dyDescent="0.25">
      <c r="A16" s="23" t="s">
        <v>20</v>
      </c>
      <c r="B16" s="8">
        <f t="shared" si="7"/>
        <v>743.00837068800001</v>
      </c>
      <c r="C16" s="9">
        <f t="shared" si="0"/>
        <v>0.2</v>
      </c>
      <c r="D16" s="8">
        <f t="shared" si="8"/>
        <v>123.83472844800002</v>
      </c>
      <c r="E16" s="40"/>
      <c r="F16" s="29">
        <f t="shared" si="1"/>
        <v>1.2383472844800003</v>
      </c>
      <c r="G16" s="29">
        <f t="shared" si="2"/>
        <v>0.61917364224000015</v>
      </c>
      <c r="H16" s="29">
        <f t="shared" si="3"/>
        <v>0.41278242816000005</v>
      </c>
      <c r="I16" s="29">
        <f t="shared" si="4"/>
        <v>0.30958682112000008</v>
      </c>
      <c r="J16" s="29">
        <f t="shared" si="5"/>
        <v>0.24766945689600003</v>
      </c>
      <c r="K16" s="29">
        <f t="shared" si="6"/>
        <v>0.20639121408000002</v>
      </c>
      <c r="L16" s="20" t="s">
        <v>75</v>
      </c>
    </row>
    <row r="17" spans="1:12" x14ac:dyDescent="0.25">
      <c r="A17" s="23" t="s">
        <v>21</v>
      </c>
      <c r="B17" s="8">
        <f t="shared" si="7"/>
        <v>891.61004482559997</v>
      </c>
      <c r="C17" s="9">
        <f t="shared" si="0"/>
        <v>0.2</v>
      </c>
      <c r="D17" s="8">
        <f t="shared" si="8"/>
        <v>148.60167413760001</v>
      </c>
      <c r="E17" s="40"/>
      <c r="F17" s="29">
        <f t="shared" si="1"/>
        <v>1.4860167413760001</v>
      </c>
      <c r="G17" s="29">
        <f t="shared" si="2"/>
        <v>0.74300837068800007</v>
      </c>
      <c r="H17" s="29">
        <f t="shared" si="3"/>
        <v>0.49533891379200007</v>
      </c>
      <c r="I17" s="29">
        <f t="shared" si="4"/>
        <v>0.37150418534400004</v>
      </c>
      <c r="J17" s="29">
        <f t="shared" si="5"/>
        <v>0.29720334827520001</v>
      </c>
      <c r="K17" s="29">
        <f t="shared" si="6"/>
        <v>0.24766945689600003</v>
      </c>
      <c r="L17" s="20" t="s">
        <v>76</v>
      </c>
    </row>
    <row r="18" spans="1:12" x14ac:dyDescent="0.25">
      <c r="A18" s="23" t="s">
        <v>22</v>
      </c>
      <c r="B18" s="8">
        <f t="shared" si="7"/>
        <v>1069.9320537907199</v>
      </c>
      <c r="C18" s="9">
        <f t="shared" si="0"/>
        <v>0.2</v>
      </c>
      <c r="D18" s="8">
        <f t="shared" si="8"/>
        <v>178.32200896512001</v>
      </c>
      <c r="E18" s="40"/>
      <c r="F18" s="29">
        <f t="shared" si="1"/>
        <v>1.7832200896512</v>
      </c>
      <c r="G18" s="29">
        <f t="shared" si="2"/>
        <v>0.89161004482560002</v>
      </c>
      <c r="H18" s="29">
        <f t="shared" si="3"/>
        <v>0.59440669655040002</v>
      </c>
      <c r="I18" s="29">
        <f t="shared" si="4"/>
        <v>0.44580502241280001</v>
      </c>
      <c r="J18" s="29">
        <f t="shared" si="5"/>
        <v>0.35664401793024003</v>
      </c>
      <c r="K18" s="29">
        <f t="shared" si="6"/>
        <v>0.29720334827520001</v>
      </c>
      <c r="L18" s="20" t="s">
        <v>77</v>
      </c>
    </row>
    <row r="19" spans="1:12" x14ac:dyDescent="0.25">
      <c r="A19" s="23" t="s">
        <v>23</v>
      </c>
      <c r="B19" s="8">
        <f t="shared" si="7"/>
        <v>1283.918464548864</v>
      </c>
      <c r="C19" s="9">
        <f t="shared" si="0"/>
        <v>0.2</v>
      </c>
      <c r="D19" s="8">
        <f t="shared" si="8"/>
        <v>213.98641075814399</v>
      </c>
      <c r="E19" s="40"/>
      <c r="F19" s="29">
        <f t="shared" si="1"/>
        <v>2.13986410758144</v>
      </c>
      <c r="G19" s="29">
        <f t="shared" si="2"/>
        <v>1.06993205379072</v>
      </c>
      <c r="H19" s="29">
        <f t="shared" si="3"/>
        <v>0.71328803586047995</v>
      </c>
      <c r="I19" s="29">
        <f t="shared" si="4"/>
        <v>0.53496602689535999</v>
      </c>
      <c r="J19" s="29">
        <f t="shared" si="5"/>
        <v>0.42797282151628796</v>
      </c>
      <c r="K19" s="29">
        <f t="shared" si="6"/>
        <v>0.35664401793023998</v>
      </c>
      <c r="L19" s="20" t="s">
        <v>78</v>
      </c>
    </row>
    <row r="20" spans="1:12" x14ac:dyDescent="0.25">
      <c r="A20" s="23" t="s">
        <v>24</v>
      </c>
      <c r="B20" s="8">
        <f t="shared" si="7"/>
        <v>1540.7021574586367</v>
      </c>
      <c r="C20" s="9">
        <f t="shared" si="0"/>
        <v>0.2</v>
      </c>
      <c r="D20" s="8">
        <f t="shared" si="8"/>
        <v>256.78369290977281</v>
      </c>
      <c r="E20" s="40"/>
      <c r="F20" s="29">
        <f t="shared" si="1"/>
        <v>2.5678369290977283</v>
      </c>
      <c r="G20" s="29">
        <f t="shared" si="2"/>
        <v>1.2839184645488642</v>
      </c>
      <c r="H20" s="29">
        <f t="shared" si="3"/>
        <v>0.85594564303257603</v>
      </c>
      <c r="I20" s="29">
        <f t="shared" si="4"/>
        <v>0.64195923227443208</v>
      </c>
      <c r="J20" s="29">
        <f t="shared" si="5"/>
        <v>0.51356738581954564</v>
      </c>
      <c r="K20" s="29">
        <f t="shared" si="6"/>
        <v>0.42797282151628802</v>
      </c>
      <c r="L20" s="20" t="s">
        <v>79</v>
      </c>
    </row>
    <row r="21" spans="1:12" x14ac:dyDescent="0.25">
      <c r="A21" s="23" t="s">
        <v>25</v>
      </c>
      <c r="B21" s="8">
        <f t="shared" si="7"/>
        <v>1848.8425889503642</v>
      </c>
      <c r="C21" s="9">
        <f t="shared" si="0"/>
        <v>0.2</v>
      </c>
      <c r="D21" s="8">
        <f t="shared" si="8"/>
        <v>308.14043149172738</v>
      </c>
      <c r="E21" s="40"/>
      <c r="F21" s="29">
        <f t="shared" si="1"/>
        <v>3.0814043149172736</v>
      </c>
      <c r="G21" s="29">
        <f t="shared" si="2"/>
        <v>1.5407021574586368</v>
      </c>
      <c r="H21" s="29">
        <f t="shared" si="3"/>
        <v>1.0271347716390913</v>
      </c>
      <c r="I21" s="29">
        <f t="shared" si="4"/>
        <v>0.77035107872931841</v>
      </c>
      <c r="J21" s="29">
        <f t="shared" si="5"/>
        <v>0.61628086298345475</v>
      </c>
      <c r="K21" s="29">
        <f t="shared" si="6"/>
        <v>0.51356738581954564</v>
      </c>
      <c r="L21" s="20" t="s">
        <v>80</v>
      </c>
    </row>
    <row r="22" spans="1:12" x14ac:dyDescent="0.25">
      <c r="A22" s="23" t="s">
        <v>26</v>
      </c>
      <c r="B22" s="8">
        <f t="shared" si="7"/>
        <v>2218.6111067404372</v>
      </c>
      <c r="C22" s="9">
        <f t="shared" si="0"/>
        <v>0.2</v>
      </c>
      <c r="D22" s="8">
        <f t="shared" si="8"/>
        <v>369.76851779007285</v>
      </c>
      <c r="E22" s="40"/>
      <c r="F22" s="29">
        <f t="shared" si="1"/>
        <v>3.6976851779007287</v>
      </c>
      <c r="G22" s="29">
        <f t="shared" si="2"/>
        <v>1.8488425889503644</v>
      </c>
      <c r="H22" s="29">
        <f t="shared" si="3"/>
        <v>1.2325617259669095</v>
      </c>
      <c r="I22" s="29">
        <f t="shared" si="4"/>
        <v>0.92442129447518218</v>
      </c>
      <c r="J22" s="29">
        <f t="shared" si="5"/>
        <v>0.73953703558014572</v>
      </c>
      <c r="K22" s="29">
        <f t="shared" si="6"/>
        <v>0.61628086298345475</v>
      </c>
      <c r="L22" s="20" t="s">
        <v>81</v>
      </c>
    </row>
    <row r="23" spans="1:12" x14ac:dyDescent="0.25">
      <c r="A23" s="23" t="s">
        <v>27</v>
      </c>
      <c r="B23" s="8">
        <f t="shared" si="7"/>
        <v>2662.3333280885245</v>
      </c>
      <c r="C23" s="9">
        <f t="shared" si="0"/>
        <v>0.2</v>
      </c>
      <c r="D23" s="8">
        <f t="shared" si="8"/>
        <v>443.72222134808749</v>
      </c>
      <c r="E23" s="40"/>
      <c r="F23" s="29">
        <f t="shared" si="1"/>
        <v>4.437222213480875</v>
      </c>
      <c r="G23" s="29">
        <f t="shared" si="2"/>
        <v>2.2186111067404375</v>
      </c>
      <c r="H23" s="29">
        <f t="shared" si="3"/>
        <v>1.4790740711602917</v>
      </c>
      <c r="I23" s="29">
        <f t="shared" si="4"/>
        <v>1.1093055533702187</v>
      </c>
      <c r="J23" s="29">
        <f t="shared" si="5"/>
        <v>0.88744444269617495</v>
      </c>
      <c r="K23" s="29">
        <f t="shared" si="6"/>
        <v>0.73953703558014583</v>
      </c>
      <c r="L23" s="20" t="s">
        <v>82</v>
      </c>
    </row>
    <row r="24" spans="1:12" x14ac:dyDescent="0.25">
      <c r="A24" s="23" t="s">
        <v>28</v>
      </c>
      <c r="B24" s="8">
        <f t="shared" si="7"/>
        <v>3194.7999937062295</v>
      </c>
      <c r="C24" s="9">
        <f t="shared" si="0"/>
        <v>0.2</v>
      </c>
      <c r="D24" s="8">
        <f t="shared" si="8"/>
        <v>532.46666561770496</v>
      </c>
      <c r="E24" s="40"/>
      <c r="F24" s="29">
        <f t="shared" si="1"/>
        <v>5.3246666561770493</v>
      </c>
      <c r="G24" s="29">
        <f t="shared" si="2"/>
        <v>2.6623333280885246</v>
      </c>
      <c r="H24" s="29">
        <f t="shared" si="3"/>
        <v>1.7748888853923499</v>
      </c>
      <c r="I24" s="29">
        <f t="shared" si="4"/>
        <v>1.3311666640442623</v>
      </c>
      <c r="J24" s="29">
        <f t="shared" si="5"/>
        <v>1.0649333312354099</v>
      </c>
      <c r="K24" s="29">
        <f t="shared" si="6"/>
        <v>0.88744444269617495</v>
      </c>
      <c r="L24" s="20" t="s">
        <v>83</v>
      </c>
    </row>
    <row r="25" spans="1:12" x14ac:dyDescent="0.25">
      <c r="A25" s="23" t="s">
        <v>29</v>
      </c>
      <c r="B25" s="8">
        <f t="shared" si="7"/>
        <v>3833.7599924474753</v>
      </c>
      <c r="C25" s="9">
        <f t="shared" si="0"/>
        <v>0.2</v>
      </c>
      <c r="D25" s="8">
        <f t="shared" si="8"/>
        <v>638.95999874124595</v>
      </c>
      <c r="E25" s="40"/>
      <c r="F25" s="29">
        <f t="shared" si="1"/>
        <v>6.3895999874124598</v>
      </c>
      <c r="G25" s="29">
        <f t="shared" si="2"/>
        <v>3.1947999937062299</v>
      </c>
      <c r="H25" s="29">
        <f t="shared" si="3"/>
        <v>2.1298666624708198</v>
      </c>
      <c r="I25" s="29">
        <f t="shared" si="4"/>
        <v>1.597399996853115</v>
      </c>
      <c r="J25" s="29">
        <f t="shared" si="5"/>
        <v>1.277919997482492</v>
      </c>
      <c r="K25" s="29">
        <f t="shared" si="6"/>
        <v>1.0649333312354099</v>
      </c>
      <c r="L25" s="20" t="s">
        <v>84</v>
      </c>
    </row>
    <row r="26" spans="1:12" x14ac:dyDescent="0.25">
      <c r="A26" s="23" t="s">
        <v>30</v>
      </c>
      <c r="B26" s="8">
        <f t="shared" si="7"/>
        <v>4600.5119909369705</v>
      </c>
      <c r="C26" s="9">
        <f t="shared" si="0"/>
        <v>0.2</v>
      </c>
      <c r="D26" s="8">
        <f t="shared" si="8"/>
        <v>766.75199848949512</v>
      </c>
      <c r="E26" s="40"/>
      <c r="F26" s="29">
        <f t="shared" si="1"/>
        <v>7.6675199848949509</v>
      </c>
      <c r="G26" s="29">
        <f t="shared" si="2"/>
        <v>3.8337599924474755</v>
      </c>
      <c r="H26" s="29">
        <f t="shared" si="3"/>
        <v>2.5558399949649839</v>
      </c>
      <c r="I26" s="29">
        <f t="shared" si="4"/>
        <v>1.9168799962237377</v>
      </c>
      <c r="J26" s="29">
        <f t="shared" si="5"/>
        <v>1.5335039969789903</v>
      </c>
      <c r="K26" s="29">
        <f t="shared" si="6"/>
        <v>1.277919997482492</v>
      </c>
      <c r="L26" s="20" t="s">
        <v>85</v>
      </c>
    </row>
    <row r="27" spans="1:12" x14ac:dyDescent="0.25">
      <c r="A27" s="23" t="s">
        <v>31</v>
      </c>
      <c r="B27" s="8">
        <f t="shared" si="7"/>
        <v>5520.6143891243646</v>
      </c>
      <c r="C27" s="9">
        <f t="shared" si="0"/>
        <v>0.2</v>
      </c>
      <c r="D27" s="8">
        <f t="shared" si="8"/>
        <v>920.1023981873941</v>
      </c>
      <c r="E27" s="40"/>
      <c r="F27" s="29">
        <f t="shared" si="1"/>
        <v>9.2010239818739414</v>
      </c>
      <c r="G27" s="29">
        <f t="shared" si="2"/>
        <v>4.6005119909369707</v>
      </c>
      <c r="H27" s="29">
        <f t="shared" si="3"/>
        <v>3.0670079939579802</v>
      </c>
      <c r="I27" s="29">
        <f t="shared" si="4"/>
        <v>2.3002559954684854</v>
      </c>
      <c r="J27" s="29">
        <f t="shared" si="5"/>
        <v>1.8402047963747883</v>
      </c>
      <c r="K27" s="29">
        <f t="shared" si="6"/>
        <v>1.5335039969789901</v>
      </c>
      <c r="L27" s="20" t="s">
        <v>86</v>
      </c>
    </row>
    <row r="28" spans="1:12" x14ac:dyDescent="0.25">
      <c r="A28" s="23" t="s">
        <v>32</v>
      </c>
      <c r="B28" s="8">
        <f t="shared" si="7"/>
        <v>6624.7372669492379</v>
      </c>
      <c r="C28" s="9">
        <f t="shared" si="0"/>
        <v>0.2</v>
      </c>
      <c r="D28" s="8">
        <f t="shared" si="8"/>
        <v>1104.1228778248731</v>
      </c>
      <c r="E28" s="40"/>
      <c r="F28" s="29">
        <f t="shared" si="1"/>
        <v>11.04122877824873</v>
      </c>
      <c r="G28" s="29">
        <f t="shared" si="2"/>
        <v>5.5206143891243649</v>
      </c>
      <c r="H28" s="29">
        <f t="shared" si="3"/>
        <v>3.680409592749577</v>
      </c>
      <c r="I28" s="29">
        <f t="shared" si="4"/>
        <v>2.7603071945621824</v>
      </c>
      <c r="J28" s="29">
        <f t="shared" si="5"/>
        <v>2.2082457556497461</v>
      </c>
      <c r="K28" s="29">
        <f t="shared" si="6"/>
        <v>1.8402047963747885</v>
      </c>
      <c r="L28" s="20" t="s">
        <v>87</v>
      </c>
    </row>
    <row r="29" spans="1:12" x14ac:dyDescent="0.25">
      <c r="A29" s="23" t="s">
        <v>33</v>
      </c>
      <c r="B29" s="8">
        <f t="shared" si="7"/>
        <v>7949.6847203390853</v>
      </c>
      <c r="C29" s="9">
        <f t="shared" si="0"/>
        <v>0.2</v>
      </c>
      <c r="D29" s="8">
        <f t="shared" si="8"/>
        <v>1324.9474533898476</v>
      </c>
      <c r="E29" s="40"/>
      <c r="F29" s="29">
        <f t="shared" si="1"/>
        <v>13.249474533898477</v>
      </c>
      <c r="G29" s="29">
        <f t="shared" si="2"/>
        <v>6.6247372669492384</v>
      </c>
      <c r="H29" s="29">
        <f t="shared" si="3"/>
        <v>4.4164915112994922</v>
      </c>
      <c r="I29" s="29">
        <f t="shared" si="4"/>
        <v>3.3123686334746192</v>
      </c>
      <c r="J29" s="29">
        <f t="shared" si="5"/>
        <v>2.6498949067796951</v>
      </c>
      <c r="K29" s="29">
        <f t="shared" si="6"/>
        <v>2.2082457556497461</v>
      </c>
      <c r="L29" s="20" t="s">
        <v>88</v>
      </c>
    </row>
    <row r="30" spans="1:12" x14ac:dyDescent="0.25">
      <c r="A30" s="23" t="s">
        <v>34</v>
      </c>
      <c r="B30" s="8">
        <f t="shared" si="7"/>
        <v>9539.6216644069027</v>
      </c>
      <c r="C30" s="9">
        <f t="shared" si="0"/>
        <v>0.2</v>
      </c>
      <c r="D30" s="8">
        <f t="shared" si="8"/>
        <v>1589.9369440678172</v>
      </c>
      <c r="E30" s="40"/>
      <c r="F30" s="29">
        <f t="shared" si="1"/>
        <v>15.899369440678171</v>
      </c>
      <c r="G30" s="29">
        <f t="shared" si="2"/>
        <v>7.9496847203390857</v>
      </c>
      <c r="H30" s="29">
        <f t="shared" si="3"/>
        <v>5.299789813559391</v>
      </c>
      <c r="I30" s="29">
        <f t="shared" si="4"/>
        <v>3.9748423601695428</v>
      </c>
      <c r="J30" s="29">
        <f t="shared" si="5"/>
        <v>3.1798738881356345</v>
      </c>
      <c r="K30" s="29">
        <f t="shared" si="6"/>
        <v>2.6498949067796955</v>
      </c>
      <c r="L30" s="20" t="s">
        <v>89</v>
      </c>
    </row>
    <row r="31" spans="1:12" x14ac:dyDescent="0.25">
      <c r="A31" s="23" t="s">
        <v>35</v>
      </c>
      <c r="B31" s="8">
        <f t="shared" si="7"/>
        <v>11447.545997288284</v>
      </c>
      <c r="C31" s="9">
        <f t="shared" si="0"/>
        <v>0.2</v>
      </c>
      <c r="D31" s="8">
        <f t="shared" si="8"/>
        <v>1907.9243328813807</v>
      </c>
      <c r="E31" s="40"/>
      <c r="F31" s="29">
        <f t="shared" si="1"/>
        <v>19.079243328813806</v>
      </c>
      <c r="G31" s="29">
        <f t="shared" si="2"/>
        <v>9.5396216644069032</v>
      </c>
      <c r="H31" s="29">
        <f t="shared" si="3"/>
        <v>6.3597477762712691</v>
      </c>
      <c r="I31" s="29">
        <f t="shared" si="4"/>
        <v>4.7698108322034516</v>
      </c>
      <c r="J31" s="29">
        <f t="shared" si="5"/>
        <v>3.8158486657627613</v>
      </c>
      <c r="K31" s="29">
        <f t="shared" si="6"/>
        <v>3.1798738881356345</v>
      </c>
      <c r="L31" s="20" t="s">
        <v>90</v>
      </c>
    </row>
    <row r="32" spans="1:12" x14ac:dyDescent="0.25">
      <c r="A32" s="23" t="s">
        <v>36</v>
      </c>
      <c r="B32" s="8">
        <f t="shared" si="7"/>
        <v>13737.05519674594</v>
      </c>
      <c r="C32" s="9">
        <f t="shared" si="0"/>
        <v>0.2</v>
      </c>
      <c r="D32" s="8">
        <f t="shared" si="8"/>
        <v>2289.5091994576569</v>
      </c>
      <c r="E32" s="40"/>
      <c r="F32" s="29">
        <f t="shared" si="1"/>
        <v>22.895091994576568</v>
      </c>
      <c r="G32" s="29">
        <f t="shared" si="2"/>
        <v>11.447545997288284</v>
      </c>
      <c r="H32" s="29">
        <f t="shared" si="3"/>
        <v>7.6316973315255234</v>
      </c>
      <c r="I32" s="29">
        <f t="shared" si="4"/>
        <v>5.7237729986441419</v>
      </c>
      <c r="J32" s="29">
        <f t="shared" si="5"/>
        <v>4.5790183989153137</v>
      </c>
      <c r="K32" s="29">
        <f t="shared" si="6"/>
        <v>3.8158486657627617</v>
      </c>
      <c r="L32" s="20" t="s">
        <v>91</v>
      </c>
    </row>
    <row r="33" spans="1:12" x14ac:dyDescent="0.25">
      <c r="A33" s="23" t="s">
        <v>37</v>
      </c>
      <c r="B33" s="8">
        <f t="shared" si="7"/>
        <v>16484.466236095126</v>
      </c>
      <c r="C33" s="9">
        <f t="shared" si="0"/>
        <v>0.2</v>
      </c>
      <c r="D33" s="8">
        <f t="shared" si="8"/>
        <v>2747.4110393491883</v>
      </c>
      <c r="E33" s="40"/>
      <c r="F33" s="29">
        <f t="shared" si="1"/>
        <v>27.474110393491884</v>
      </c>
      <c r="G33" s="29">
        <f t="shared" si="2"/>
        <v>13.737055196745942</v>
      </c>
      <c r="H33" s="29">
        <f t="shared" si="3"/>
        <v>9.1580367978306274</v>
      </c>
      <c r="I33" s="29">
        <f t="shared" si="4"/>
        <v>6.868527598372971</v>
      </c>
      <c r="J33" s="29">
        <f t="shared" si="5"/>
        <v>5.4948220786983768</v>
      </c>
      <c r="K33" s="29">
        <f t="shared" si="6"/>
        <v>4.5790183989153137</v>
      </c>
      <c r="L33" s="20" t="s">
        <v>92</v>
      </c>
    </row>
    <row r="34" spans="1:12" x14ac:dyDescent="0.25">
      <c r="A34" s="23" t="s">
        <v>38</v>
      </c>
      <c r="B34" s="8">
        <f t="shared" si="7"/>
        <v>19781.359483314151</v>
      </c>
      <c r="C34" s="9">
        <f t="shared" si="0"/>
        <v>0.2</v>
      </c>
      <c r="D34" s="8">
        <f t="shared" si="8"/>
        <v>3296.8932472190254</v>
      </c>
      <c r="E34" s="40"/>
      <c r="F34" s="29">
        <f t="shared" si="1"/>
        <v>32.968932472190254</v>
      </c>
      <c r="G34" s="29">
        <f t="shared" si="2"/>
        <v>16.484466236095127</v>
      </c>
      <c r="H34" s="29">
        <f t="shared" si="3"/>
        <v>10.989644157396752</v>
      </c>
      <c r="I34" s="29">
        <f t="shared" si="4"/>
        <v>8.2422331180475634</v>
      </c>
      <c r="J34" s="29">
        <f t="shared" si="5"/>
        <v>6.5937864944380511</v>
      </c>
      <c r="K34" s="29">
        <f t="shared" si="6"/>
        <v>5.4948220786983759</v>
      </c>
      <c r="L34" s="20" t="s">
        <v>93</v>
      </c>
    </row>
    <row r="35" spans="1:12" x14ac:dyDescent="0.25">
      <c r="A35" s="23" t="s">
        <v>39</v>
      </c>
      <c r="B35" s="8">
        <f t="shared" si="7"/>
        <v>23737.631379976981</v>
      </c>
      <c r="C35" s="9">
        <f t="shared" si="0"/>
        <v>0.2</v>
      </c>
      <c r="D35" s="8">
        <f t="shared" si="8"/>
        <v>3956.2718966628304</v>
      </c>
      <c r="E35" s="40"/>
      <c r="F35" s="29">
        <f t="shared" si="1"/>
        <v>39.562718966628303</v>
      </c>
      <c r="G35" s="29">
        <f t="shared" si="2"/>
        <v>19.781359483314152</v>
      </c>
      <c r="H35" s="29">
        <f t="shared" si="3"/>
        <v>13.1875729888761</v>
      </c>
      <c r="I35" s="29">
        <f t="shared" si="4"/>
        <v>9.8906797416570758</v>
      </c>
      <c r="J35" s="29">
        <f t="shared" si="5"/>
        <v>7.9125437933256606</v>
      </c>
      <c r="K35" s="29">
        <f t="shared" si="6"/>
        <v>6.5937864944380502</v>
      </c>
      <c r="L35" s="20" t="s">
        <v>94</v>
      </c>
    </row>
    <row r="36" spans="1:12" x14ac:dyDescent="0.25">
      <c r="A36" s="23" t="s">
        <v>40</v>
      </c>
      <c r="B36" s="8">
        <f t="shared" si="7"/>
        <v>28485.157655972376</v>
      </c>
      <c r="C36" s="9">
        <f t="shared" si="0"/>
        <v>0.2</v>
      </c>
      <c r="D36" s="8">
        <f t="shared" si="8"/>
        <v>4747.5262759953966</v>
      </c>
      <c r="E36" s="40"/>
      <c r="F36" s="29">
        <f t="shared" si="1"/>
        <v>47.475262759953964</v>
      </c>
      <c r="G36" s="29">
        <f t="shared" si="2"/>
        <v>23.737631379976982</v>
      </c>
      <c r="H36" s="29">
        <f t="shared" si="3"/>
        <v>15.825087586651323</v>
      </c>
      <c r="I36" s="29">
        <f t="shared" si="4"/>
        <v>11.868815689988491</v>
      </c>
      <c r="J36" s="29">
        <f t="shared" si="5"/>
        <v>9.4950525519907938</v>
      </c>
      <c r="K36" s="29">
        <f t="shared" si="6"/>
        <v>7.9125437933256615</v>
      </c>
      <c r="L36" s="20" t="s">
        <v>95</v>
      </c>
    </row>
    <row r="37" spans="1:12" x14ac:dyDescent="0.25">
      <c r="A37" s="23" t="s">
        <v>41</v>
      </c>
      <c r="B37" s="8">
        <f t="shared" si="7"/>
        <v>34182.189187166849</v>
      </c>
      <c r="C37" s="9">
        <f t="shared" si="0"/>
        <v>0.2</v>
      </c>
      <c r="D37" s="8">
        <f t="shared" si="8"/>
        <v>5697.031531194476</v>
      </c>
      <c r="E37" s="40"/>
      <c r="F37" s="29">
        <f t="shared" si="1"/>
        <v>56.970315311944759</v>
      </c>
      <c r="G37" s="29">
        <f t="shared" si="2"/>
        <v>28.48515765597238</v>
      </c>
      <c r="H37" s="29">
        <f t="shared" si="3"/>
        <v>18.990105103981588</v>
      </c>
      <c r="I37" s="29">
        <f t="shared" si="4"/>
        <v>14.24257882798619</v>
      </c>
      <c r="J37" s="29">
        <f t="shared" si="5"/>
        <v>11.394063062388952</v>
      </c>
      <c r="K37" s="29">
        <f t="shared" si="6"/>
        <v>9.4950525519907938</v>
      </c>
      <c r="L37" s="20" t="s">
        <v>96</v>
      </c>
    </row>
    <row r="38" spans="1:12" x14ac:dyDescent="0.25">
      <c r="A38" s="23" t="s">
        <v>42</v>
      </c>
      <c r="B38" s="8">
        <f t="shared" si="7"/>
        <v>41018.627024600217</v>
      </c>
      <c r="C38" s="9">
        <f t="shared" ref="C38:C57" si="9">($C$5)</f>
        <v>0.2</v>
      </c>
      <c r="D38" s="8">
        <f t="shared" si="8"/>
        <v>6836.4378374333701</v>
      </c>
      <c r="E38" s="40"/>
      <c r="F38" s="29">
        <f t="shared" si="1"/>
        <v>68.364378374333697</v>
      </c>
      <c r="G38" s="29">
        <f t="shared" si="2"/>
        <v>34.182189187166848</v>
      </c>
      <c r="H38" s="29">
        <f t="shared" si="3"/>
        <v>22.7881261247779</v>
      </c>
      <c r="I38" s="29">
        <f t="shared" si="4"/>
        <v>17.091094593583424</v>
      </c>
      <c r="J38" s="29">
        <f t="shared" si="5"/>
        <v>13.67287567486674</v>
      </c>
      <c r="K38" s="29">
        <f t="shared" si="6"/>
        <v>11.39406306238895</v>
      </c>
      <c r="L38" s="20" t="s">
        <v>97</v>
      </c>
    </row>
    <row r="39" spans="1:12" x14ac:dyDescent="0.25">
      <c r="A39" s="23" t="s">
        <v>43</v>
      </c>
      <c r="B39" s="8">
        <f t="shared" si="7"/>
        <v>49222.352429520259</v>
      </c>
      <c r="C39" s="9">
        <f t="shared" si="9"/>
        <v>0.2</v>
      </c>
      <c r="D39" s="8">
        <f t="shared" si="8"/>
        <v>8203.7254049200437</v>
      </c>
      <c r="E39" s="40"/>
      <c r="F39" s="29">
        <f t="shared" si="1"/>
        <v>82.037254049200442</v>
      </c>
      <c r="G39" s="29">
        <f t="shared" si="2"/>
        <v>41.018627024600221</v>
      </c>
      <c r="H39" s="29">
        <f t="shared" si="3"/>
        <v>27.345751349733479</v>
      </c>
      <c r="I39" s="29">
        <f t="shared" si="4"/>
        <v>20.50931351230011</v>
      </c>
      <c r="J39" s="29">
        <f t="shared" si="5"/>
        <v>16.407450809840089</v>
      </c>
      <c r="K39" s="29">
        <f t="shared" si="6"/>
        <v>13.67287567486674</v>
      </c>
      <c r="L39" s="20" t="s">
        <v>98</v>
      </c>
    </row>
    <row r="40" spans="1:12" x14ac:dyDescent="0.25">
      <c r="A40" s="23" t="s">
        <v>44</v>
      </c>
      <c r="B40" s="8">
        <f t="shared" si="7"/>
        <v>59066.822915424309</v>
      </c>
      <c r="C40" s="9">
        <f t="shared" si="9"/>
        <v>0.2</v>
      </c>
      <c r="D40" s="8">
        <f t="shared" si="8"/>
        <v>9844.4704859040521</v>
      </c>
      <c r="E40" s="40"/>
      <c r="F40" s="29">
        <f t="shared" si="1"/>
        <v>98.444704859040527</v>
      </c>
      <c r="G40" s="29">
        <f t="shared" si="2"/>
        <v>49.222352429520264</v>
      </c>
      <c r="H40" s="29">
        <f t="shared" si="3"/>
        <v>32.814901619680171</v>
      </c>
      <c r="I40" s="29">
        <f t="shared" si="4"/>
        <v>24.611176214760132</v>
      </c>
      <c r="J40" s="29">
        <f t="shared" si="5"/>
        <v>19.688940971808105</v>
      </c>
      <c r="K40" s="29">
        <f t="shared" si="6"/>
        <v>16.407450809840086</v>
      </c>
      <c r="L40" s="20" t="s">
        <v>99</v>
      </c>
    </row>
    <row r="41" spans="1:12" x14ac:dyDescent="0.25">
      <c r="A41" s="23" t="s">
        <v>45</v>
      </c>
      <c r="B41" s="8">
        <f t="shared" si="7"/>
        <v>70880.187498509171</v>
      </c>
      <c r="C41" s="9">
        <f t="shared" si="9"/>
        <v>0.2</v>
      </c>
      <c r="D41" s="8">
        <f t="shared" si="8"/>
        <v>11813.364583084862</v>
      </c>
      <c r="E41" s="40"/>
      <c r="F41" s="29">
        <f t="shared" si="1"/>
        <v>118.13364583084862</v>
      </c>
      <c r="G41" s="29">
        <f t="shared" si="2"/>
        <v>59.066822915424311</v>
      </c>
      <c r="H41" s="29">
        <f t="shared" si="3"/>
        <v>39.37788194361621</v>
      </c>
      <c r="I41" s="29">
        <f t="shared" si="4"/>
        <v>29.533411457712155</v>
      </c>
      <c r="J41" s="29">
        <f t="shared" si="5"/>
        <v>23.626729166169724</v>
      </c>
      <c r="K41" s="29">
        <f t="shared" si="6"/>
        <v>19.688940971808105</v>
      </c>
      <c r="L41" s="20" t="s">
        <v>100</v>
      </c>
    </row>
    <row r="42" spans="1:12" x14ac:dyDescent="0.25">
      <c r="A42" s="23" t="s">
        <v>46</v>
      </c>
      <c r="B42" s="8">
        <f t="shared" si="7"/>
        <v>85056.224998211008</v>
      </c>
      <c r="C42" s="9">
        <f t="shared" si="9"/>
        <v>0.2</v>
      </c>
      <c r="D42" s="8">
        <f t="shared" si="8"/>
        <v>14176.037499701835</v>
      </c>
      <c r="E42" s="40"/>
      <c r="F42" s="29">
        <f t="shared" si="1"/>
        <v>141.76037499701835</v>
      </c>
      <c r="G42" s="29">
        <f t="shared" si="2"/>
        <v>70.880187498509173</v>
      </c>
      <c r="H42" s="29">
        <f t="shared" si="3"/>
        <v>47.253458332339449</v>
      </c>
      <c r="I42" s="29">
        <f t="shared" si="4"/>
        <v>35.440093749254586</v>
      </c>
      <c r="J42" s="29">
        <f t="shared" si="5"/>
        <v>28.352074999403669</v>
      </c>
      <c r="K42" s="29">
        <f t="shared" si="6"/>
        <v>23.626729166169724</v>
      </c>
      <c r="L42" s="20" t="s">
        <v>101</v>
      </c>
    </row>
    <row r="43" spans="1:12" x14ac:dyDescent="0.25">
      <c r="A43" s="23" t="s">
        <v>47</v>
      </c>
      <c r="B43" s="8">
        <f t="shared" si="7"/>
        <v>102067.46999785322</v>
      </c>
      <c r="C43" s="9">
        <f t="shared" si="9"/>
        <v>0.2</v>
      </c>
      <c r="D43" s="8">
        <f t="shared" si="8"/>
        <v>17011.244999642204</v>
      </c>
      <c r="E43" s="40"/>
      <c r="F43" s="29">
        <f t="shared" si="1"/>
        <v>170.11244999642204</v>
      </c>
      <c r="G43" s="29">
        <f t="shared" si="2"/>
        <v>85.056224998211022</v>
      </c>
      <c r="H43" s="29">
        <f t="shared" si="3"/>
        <v>56.704149998807345</v>
      </c>
      <c r="I43" s="29">
        <f t="shared" si="4"/>
        <v>42.528112499105511</v>
      </c>
      <c r="J43" s="29">
        <f t="shared" si="5"/>
        <v>34.02248999928441</v>
      </c>
      <c r="K43" s="29">
        <f t="shared" si="6"/>
        <v>28.352074999403673</v>
      </c>
      <c r="L43" s="20" t="s">
        <v>102</v>
      </c>
    </row>
    <row r="44" spans="1:12" x14ac:dyDescent="0.25">
      <c r="A44" s="23" t="s">
        <v>48</v>
      </c>
      <c r="B44" s="8">
        <f t="shared" si="7"/>
        <v>122480.96399742385</v>
      </c>
      <c r="C44" s="9">
        <f t="shared" si="9"/>
        <v>0.2</v>
      </c>
      <c r="D44" s="8">
        <f t="shared" si="8"/>
        <v>20413.493999570645</v>
      </c>
      <c r="E44" s="40"/>
      <c r="F44" s="29">
        <f t="shared" si="1"/>
        <v>204.13493999570645</v>
      </c>
      <c r="G44" s="29">
        <f t="shared" si="2"/>
        <v>102.06746999785322</v>
      </c>
      <c r="H44" s="29">
        <f t="shared" si="3"/>
        <v>68.04497999856882</v>
      </c>
      <c r="I44" s="29">
        <f t="shared" si="4"/>
        <v>51.033734998926612</v>
      </c>
      <c r="J44" s="29">
        <f t="shared" si="5"/>
        <v>40.826987999141288</v>
      </c>
      <c r="K44" s="29">
        <f t="shared" si="6"/>
        <v>34.02248999928441</v>
      </c>
      <c r="L44" s="20" t="s">
        <v>103</v>
      </c>
    </row>
    <row r="45" spans="1:12" x14ac:dyDescent="0.25">
      <c r="A45" s="23" t="s">
        <v>49</v>
      </c>
      <c r="B45" s="8">
        <f t="shared" si="7"/>
        <v>146977.15679690862</v>
      </c>
      <c r="C45" s="9">
        <f t="shared" si="9"/>
        <v>0.2</v>
      </c>
      <c r="D45" s="8">
        <f t="shared" si="8"/>
        <v>24496.192799484772</v>
      </c>
      <c r="E45" s="40"/>
      <c r="F45" s="29">
        <f t="shared" si="1"/>
        <v>244.96192799484771</v>
      </c>
      <c r="G45" s="29">
        <f t="shared" si="2"/>
        <v>122.48096399742386</v>
      </c>
      <c r="H45" s="29">
        <f t="shared" si="3"/>
        <v>81.653975998282576</v>
      </c>
      <c r="I45" s="29">
        <f t="shared" si="4"/>
        <v>61.240481998711928</v>
      </c>
      <c r="J45" s="29">
        <f t="shared" si="5"/>
        <v>48.992385598969541</v>
      </c>
      <c r="K45" s="29">
        <f t="shared" si="6"/>
        <v>40.826987999141288</v>
      </c>
      <c r="L45" s="20" t="s">
        <v>104</v>
      </c>
    </row>
    <row r="46" spans="1:12" x14ac:dyDescent="0.25">
      <c r="A46" s="23" t="s">
        <v>50</v>
      </c>
      <c r="B46" s="8">
        <f t="shared" si="7"/>
        <v>176372.58815629035</v>
      </c>
      <c r="C46" s="9">
        <f t="shared" si="9"/>
        <v>0.2</v>
      </c>
      <c r="D46" s="8">
        <f t="shared" si="8"/>
        <v>29395.431359381724</v>
      </c>
      <c r="E46" s="40"/>
      <c r="F46" s="29">
        <f t="shared" si="1"/>
        <v>293.95431359381723</v>
      </c>
      <c r="G46" s="29">
        <f t="shared" si="2"/>
        <v>146.97715679690862</v>
      </c>
      <c r="H46" s="29">
        <f t="shared" si="3"/>
        <v>97.984771197939082</v>
      </c>
      <c r="I46" s="29">
        <f t="shared" si="4"/>
        <v>73.488578398454308</v>
      </c>
      <c r="J46" s="29">
        <f t="shared" si="5"/>
        <v>58.790862718763449</v>
      </c>
      <c r="K46" s="29">
        <f t="shared" si="6"/>
        <v>48.992385598969541</v>
      </c>
      <c r="L46" s="20" t="s">
        <v>105</v>
      </c>
    </row>
    <row r="47" spans="1:12" x14ac:dyDescent="0.25">
      <c r="A47" s="23" t="s">
        <v>51</v>
      </c>
      <c r="B47" s="8">
        <f t="shared" si="7"/>
        <v>211647.10578754841</v>
      </c>
      <c r="C47" s="9">
        <f t="shared" si="9"/>
        <v>0.2</v>
      </c>
      <c r="D47" s="8">
        <f t="shared" si="8"/>
        <v>35274.517631258073</v>
      </c>
      <c r="E47" s="40"/>
      <c r="F47" s="29">
        <f t="shared" si="1"/>
        <v>352.74517631258072</v>
      </c>
      <c r="G47" s="29">
        <f t="shared" si="2"/>
        <v>176.37258815629036</v>
      </c>
      <c r="H47" s="29">
        <f t="shared" si="3"/>
        <v>117.58172543752691</v>
      </c>
      <c r="I47" s="29">
        <f t="shared" si="4"/>
        <v>88.186294078145181</v>
      </c>
      <c r="J47" s="29">
        <f t="shared" si="5"/>
        <v>70.549035262516142</v>
      </c>
      <c r="K47" s="29">
        <f t="shared" si="6"/>
        <v>58.790862718763456</v>
      </c>
      <c r="L47" s="20" t="s">
        <v>106</v>
      </c>
    </row>
    <row r="48" spans="1:12" x14ac:dyDescent="0.25">
      <c r="A48" s="23" t="s">
        <v>52</v>
      </c>
      <c r="B48" s="8">
        <f t="shared" si="7"/>
        <v>253976.52694505808</v>
      </c>
      <c r="C48" s="9">
        <f t="shared" si="9"/>
        <v>0.2</v>
      </c>
      <c r="D48" s="8">
        <f t="shared" si="8"/>
        <v>42329.421157509685</v>
      </c>
      <c r="E48" s="40"/>
      <c r="F48" s="29">
        <f t="shared" si="1"/>
        <v>423.29421157509682</v>
      </c>
      <c r="G48" s="29">
        <f t="shared" si="2"/>
        <v>211.64710578754841</v>
      </c>
      <c r="H48" s="29">
        <f t="shared" si="3"/>
        <v>141.09807052503228</v>
      </c>
      <c r="I48" s="29">
        <f t="shared" si="4"/>
        <v>105.82355289377421</v>
      </c>
      <c r="J48" s="29">
        <f t="shared" si="5"/>
        <v>84.658842315019371</v>
      </c>
      <c r="K48" s="29">
        <f t="shared" si="6"/>
        <v>70.549035262516142</v>
      </c>
      <c r="L48" s="20" t="s">
        <v>107</v>
      </c>
    </row>
    <row r="49" spans="1:12" x14ac:dyDescent="0.25">
      <c r="A49" s="23" t="s">
        <v>53</v>
      </c>
      <c r="B49" s="8">
        <f t="shared" si="7"/>
        <v>304771.83233406971</v>
      </c>
      <c r="C49" s="9">
        <f t="shared" si="9"/>
        <v>0.2</v>
      </c>
      <c r="D49" s="8">
        <f t="shared" si="8"/>
        <v>50795.305389011621</v>
      </c>
      <c r="E49" s="40"/>
      <c r="F49" s="29">
        <f t="shared" si="1"/>
        <v>507.95305389011622</v>
      </c>
      <c r="G49" s="29">
        <f t="shared" si="2"/>
        <v>253.97652694505811</v>
      </c>
      <c r="H49" s="29">
        <f t="shared" si="3"/>
        <v>169.31768463003874</v>
      </c>
      <c r="I49" s="29">
        <f t="shared" si="4"/>
        <v>126.98826347252906</v>
      </c>
      <c r="J49" s="29">
        <f t="shared" si="5"/>
        <v>101.59061077802325</v>
      </c>
      <c r="K49" s="29">
        <f t="shared" si="6"/>
        <v>84.658842315019371</v>
      </c>
      <c r="L49" s="20" t="s">
        <v>108</v>
      </c>
    </row>
    <row r="50" spans="1:12" x14ac:dyDescent="0.25">
      <c r="A50" s="23" t="s">
        <v>54</v>
      </c>
      <c r="B50" s="8">
        <f t="shared" si="7"/>
        <v>365726.19880088366</v>
      </c>
      <c r="C50" s="9">
        <f t="shared" si="9"/>
        <v>0.2</v>
      </c>
      <c r="D50" s="8">
        <f t="shared" si="8"/>
        <v>60954.366466813946</v>
      </c>
      <c r="E50" s="40"/>
      <c r="F50" s="29">
        <f t="shared" si="1"/>
        <v>609.54366466813951</v>
      </c>
      <c r="G50" s="29">
        <f t="shared" si="2"/>
        <v>304.77183233406976</v>
      </c>
      <c r="H50" s="29">
        <f t="shared" si="3"/>
        <v>203.18122155604649</v>
      </c>
      <c r="I50" s="29">
        <f t="shared" si="4"/>
        <v>152.38591616703488</v>
      </c>
      <c r="J50" s="29">
        <f t="shared" si="5"/>
        <v>121.90873293362789</v>
      </c>
      <c r="K50" s="29">
        <f t="shared" si="6"/>
        <v>101.59061077802325</v>
      </c>
      <c r="L50" s="20" t="s">
        <v>109</v>
      </c>
    </row>
    <row r="51" spans="1:12" x14ac:dyDescent="0.25">
      <c r="A51" s="23" t="s">
        <v>55</v>
      </c>
      <c r="B51" s="8">
        <f t="shared" si="7"/>
        <v>438871.43856106041</v>
      </c>
      <c r="C51" s="9">
        <f t="shared" si="9"/>
        <v>0.2</v>
      </c>
      <c r="D51" s="8">
        <f t="shared" si="8"/>
        <v>73145.23976017673</v>
      </c>
      <c r="E51" s="40"/>
      <c r="F51" s="29">
        <f t="shared" si="1"/>
        <v>731.4523976017673</v>
      </c>
      <c r="G51" s="29">
        <f t="shared" si="2"/>
        <v>365.72619880088365</v>
      </c>
      <c r="H51" s="29">
        <f t="shared" si="3"/>
        <v>243.81746586725578</v>
      </c>
      <c r="I51" s="29">
        <f t="shared" si="4"/>
        <v>182.86309940044183</v>
      </c>
      <c r="J51" s="29">
        <f t="shared" si="5"/>
        <v>146.29047952035347</v>
      </c>
      <c r="K51" s="29">
        <f t="shared" si="6"/>
        <v>121.90873293362789</v>
      </c>
      <c r="L51" s="20" t="s">
        <v>110</v>
      </c>
    </row>
    <row r="52" spans="1:12" x14ac:dyDescent="0.25">
      <c r="A52" s="23" t="s">
        <v>56</v>
      </c>
      <c r="B52" s="8">
        <f t="shared" si="7"/>
        <v>526645.72627327254</v>
      </c>
      <c r="C52" s="9">
        <f t="shared" si="9"/>
        <v>0.2</v>
      </c>
      <c r="D52" s="8">
        <f t="shared" si="8"/>
        <v>87774.287712212084</v>
      </c>
      <c r="E52" s="40"/>
      <c r="F52" s="29">
        <f t="shared" si="1"/>
        <v>877.74287712212083</v>
      </c>
      <c r="G52" s="29">
        <f t="shared" si="2"/>
        <v>438.87143856106042</v>
      </c>
      <c r="H52" s="29">
        <f t="shared" si="3"/>
        <v>292.58095904070694</v>
      </c>
      <c r="I52" s="29">
        <f t="shared" si="4"/>
        <v>219.43571928053021</v>
      </c>
      <c r="J52" s="29">
        <f t="shared" si="5"/>
        <v>175.54857542442417</v>
      </c>
      <c r="K52" s="29">
        <f t="shared" si="6"/>
        <v>146.29047952035347</v>
      </c>
      <c r="L52" s="20" t="s">
        <v>111</v>
      </c>
    </row>
    <row r="53" spans="1:12" x14ac:dyDescent="0.25">
      <c r="A53" s="23" t="s">
        <v>57</v>
      </c>
      <c r="B53" s="8">
        <f t="shared" si="7"/>
        <v>631974.871527927</v>
      </c>
      <c r="C53" s="9">
        <f t="shared" si="9"/>
        <v>0.2</v>
      </c>
      <c r="D53" s="8">
        <f t="shared" si="8"/>
        <v>105329.14525465452</v>
      </c>
      <c r="E53" s="40"/>
      <c r="F53" s="29">
        <f t="shared" si="1"/>
        <v>1053.2914525465451</v>
      </c>
      <c r="G53" s="29">
        <f t="shared" si="2"/>
        <v>526.64572627327254</v>
      </c>
      <c r="H53" s="29">
        <f t="shared" si="3"/>
        <v>351.0971508488484</v>
      </c>
      <c r="I53" s="29">
        <f t="shared" si="4"/>
        <v>263.32286313663627</v>
      </c>
      <c r="J53" s="29">
        <f t="shared" si="5"/>
        <v>210.65829050930904</v>
      </c>
      <c r="K53" s="29">
        <f t="shared" si="6"/>
        <v>175.5485754244242</v>
      </c>
      <c r="L53" s="20" t="s">
        <v>112</v>
      </c>
    </row>
    <row r="54" spans="1:12" x14ac:dyDescent="0.25">
      <c r="A54" s="23" t="s">
        <v>58</v>
      </c>
      <c r="B54" s="8">
        <f t="shared" si="7"/>
        <v>758369.84583351237</v>
      </c>
      <c r="C54" s="9">
        <f t="shared" si="9"/>
        <v>0.2</v>
      </c>
      <c r="D54" s="8">
        <f t="shared" si="8"/>
        <v>126394.97430558541</v>
      </c>
      <c r="E54" s="40"/>
      <c r="F54" s="29">
        <f t="shared" si="1"/>
        <v>1263.949743055854</v>
      </c>
      <c r="G54" s="29">
        <f t="shared" si="2"/>
        <v>631.97487152792701</v>
      </c>
      <c r="H54" s="29">
        <f t="shared" si="3"/>
        <v>421.31658101861802</v>
      </c>
      <c r="I54" s="29">
        <f t="shared" si="4"/>
        <v>315.9874357639635</v>
      </c>
      <c r="J54" s="29">
        <f t="shared" si="5"/>
        <v>252.78994861117081</v>
      </c>
      <c r="K54" s="29">
        <f t="shared" si="6"/>
        <v>210.65829050930901</v>
      </c>
      <c r="L54" s="20" t="s">
        <v>113</v>
      </c>
    </row>
    <row r="55" spans="1:12" x14ac:dyDescent="0.25">
      <c r="A55" s="23" t="s">
        <v>59</v>
      </c>
      <c r="B55" s="8">
        <f t="shared" si="7"/>
        <v>910043.81500021485</v>
      </c>
      <c r="C55" s="9">
        <f t="shared" si="9"/>
        <v>0.2</v>
      </c>
      <c r="D55" s="8">
        <f t="shared" si="8"/>
        <v>151673.96916670247</v>
      </c>
      <c r="E55" s="40"/>
      <c r="F55" s="29">
        <f t="shared" si="1"/>
        <v>1516.7396916670248</v>
      </c>
      <c r="G55" s="29">
        <f t="shared" si="2"/>
        <v>758.36984583351239</v>
      </c>
      <c r="H55" s="29">
        <f t="shared" si="3"/>
        <v>505.57989722234157</v>
      </c>
      <c r="I55" s="29">
        <f t="shared" si="4"/>
        <v>379.18492291675619</v>
      </c>
      <c r="J55" s="29">
        <f t="shared" si="5"/>
        <v>303.34793833340495</v>
      </c>
      <c r="K55" s="29">
        <f t="shared" si="6"/>
        <v>252.78994861117079</v>
      </c>
      <c r="L55" s="20" t="s">
        <v>114</v>
      </c>
    </row>
    <row r="56" spans="1:12" x14ac:dyDescent="0.25">
      <c r="A56" s="23" t="s">
        <v>60</v>
      </c>
      <c r="B56" s="8">
        <f t="shared" si="7"/>
        <v>1092052.5780002577</v>
      </c>
      <c r="C56" s="9">
        <f t="shared" si="9"/>
        <v>0.2</v>
      </c>
      <c r="D56" s="8">
        <f t="shared" si="8"/>
        <v>182008.76300004299</v>
      </c>
      <c r="E56" s="40"/>
      <c r="F56" s="29">
        <f t="shared" si="1"/>
        <v>1820.08763000043</v>
      </c>
      <c r="G56" s="29">
        <f t="shared" si="2"/>
        <v>910.04381500021498</v>
      </c>
      <c r="H56" s="29">
        <f t="shared" si="3"/>
        <v>606.69587666681002</v>
      </c>
      <c r="I56" s="29">
        <f t="shared" si="4"/>
        <v>455.02190750010749</v>
      </c>
      <c r="J56" s="29">
        <f t="shared" si="5"/>
        <v>364.01752600008598</v>
      </c>
      <c r="K56" s="29">
        <f t="shared" si="6"/>
        <v>303.34793833340501</v>
      </c>
      <c r="L56" s="20" t="s">
        <v>115</v>
      </c>
    </row>
    <row r="57" spans="1:12" ht="15.75" thickBot="1" x14ac:dyDescent="0.3">
      <c r="A57" s="24" t="s">
        <v>61</v>
      </c>
      <c r="B57" s="10">
        <f t="shared" si="7"/>
        <v>1310463.0936003092</v>
      </c>
      <c r="C57" s="11">
        <f t="shared" si="9"/>
        <v>0.2</v>
      </c>
      <c r="D57" s="10">
        <f t="shared" si="8"/>
        <v>218410.51560005156</v>
      </c>
      <c r="E57" s="41"/>
      <c r="F57" s="30">
        <f t="shared" si="1"/>
        <v>2184.1051560005158</v>
      </c>
      <c r="G57" s="30">
        <f t="shared" si="2"/>
        <v>1092.0525780002579</v>
      </c>
      <c r="H57" s="30">
        <f t="shared" si="3"/>
        <v>728.03505200017185</v>
      </c>
      <c r="I57" s="30">
        <f t="shared" si="4"/>
        <v>546.02628900012894</v>
      </c>
      <c r="J57" s="30">
        <f t="shared" si="5"/>
        <v>436.82103120010311</v>
      </c>
      <c r="K57" s="30">
        <f t="shared" si="6"/>
        <v>364.01752600008592</v>
      </c>
      <c r="L57" s="21" t="s">
        <v>116</v>
      </c>
    </row>
  </sheetData>
  <mergeCells count="6">
    <mergeCell ref="E5:E6"/>
    <mergeCell ref="E7:E57"/>
    <mergeCell ref="A1:L1"/>
    <mergeCell ref="A4:L4"/>
    <mergeCell ref="E2:K2"/>
    <mergeCell ref="A3:D3"/>
  </mergeCells>
  <pageMargins left="0.25" right="0.25" top="0.25" bottom="0.25" header="0.3" footer="0.3"/>
  <pageSetup paperSize="5" scale="7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C6C4-BF86-4791-AB51-4CD72D9C2160}">
  <dimension ref="A1:L57"/>
  <sheetViews>
    <sheetView topLeftCell="A28" workbookViewId="0">
      <selection sqref="A1:L57"/>
    </sheetView>
  </sheetViews>
  <sheetFormatPr defaultRowHeight="15" x14ac:dyDescent="0.25"/>
  <cols>
    <col min="2" max="2" width="24.28515625" customWidth="1"/>
    <col min="3" max="3" width="11" customWidth="1"/>
    <col min="4" max="4" width="23.5703125" customWidth="1"/>
    <col min="6" max="6" width="19.42578125" customWidth="1"/>
    <col min="7" max="8" width="18.140625" customWidth="1"/>
    <col min="9" max="9" width="17.85546875" customWidth="1"/>
    <col min="10" max="10" width="18.42578125" customWidth="1"/>
    <col min="11" max="11" width="17.85546875" customWidth="1"/>
  </cols>
  <sheetData>
    <row r="1" spans="1:12" ht="45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ht="54" customHeight="1" x14ac:dyDescent="0.25">
      <c r="A2" s="25" t="s">
        <v>122</v>
      </c>
      <c r="B2" s="13" t="s">
        <v>8</v>
      </c>
      <c r="C2" s="26" t="s">
        <v>124</v>
      </c>
      <c r="D2" s="13" t="s">
        <v>1</v>
      </c>
      <c r="E2" s="50" t="s">
        <v>118</v>
      </c>
      <c r="F2" s="51"/>
      <c r="G2" s="51"/>
      <c r="H2" s="51"/>
      <c r="I2" s="51"/>
      <c r="J2" s="51"/>
      <c r="K2" s="52"/>
      <c r="L2" s="14" t="s">
        <v>62</v>
      </c>
    </row>
    <row r="3" spans="1:12" ht="30" x14ac:dyDescent="0.25">
      <c r="A3" s="42"/>
      <c r="B3" s="43"/>
      <c r="C3" s="43"/>
      <c r="D3" s="43"/>
      <c r="E3" s="16" t="s">
        <v>63</v>
      </c>
      <c r="F3" s="15" t="s">
        <v>126</v>
      </c>
      <c r="G3" s="15" t="s">
        <v>128</v>
      </c>
      <c r="H3" s="15" t="s">
        <v>127</v>
      </c>
      <c r="I3" s="15" t="s">
        <v>129</v>
      </c>
      <c r="J3" s="15" t="s">
        <v>130</v>
      </c>
      <c r="K3" s="17" t="s">
        <v>131</v>
      </c>
      <c r="L3" s="18"/>
    </row>
    <row r="4" spans="1:12" ht="18.75" x14ac:dyDescent="0.25">
      <c r="A4" s="47" t="s">
        <v>120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x14ac:dyDescent="0.25">
      <c r="A5" s="22" t="s">
        <v>9</v>
      </c>
      <c r="B5" s="8">
        <v>25</v>
      </c>
      <c r="C5" s="9">
        <v>0.82</v>
      </c>
      <c r="D5" s="8">
        <v>0</v>
      </c>
      <c r="E5" s="37" t="s">
        <v>125</v>
      </c>
      <c r="F5" s="12">
        <v>300</v>
      </c>
      <c r="G5" s="12">
        <v>600</v>
      </c>
      <c r="H5" s="12">
        <v>900</v>
      </c>
      <c r="I5" s="12">
        <v>1200</v>
      </c>
      <c r="J5" s="12">
        <v>1500</v>
      </c>
      <c r="K5" s="12">
        <v>1800</v>
      </c>
      <c r="L5" s="19" t="s">
        <v>64</v>
      </c>
    </row>
    <row r="6" spans="1:12" x14ac:dyDescent="0.25">
      <c r="A6" s="23" t="s">
        <v>10</v>
      </c>
      <c r="B6" s="8">
        <f>(B5+D6)</f>
        <v>45.5</v>
      </c>
      <c r="C6" s="9">
        <f t="shared" ref="C6:C57" si="0">($C$5)</f>
        <v>0.82</v>
      </c>
      <c r="D6" s="8">
        <f>(B5*C5)</f>
        <v>20.5</v>
      </c>
      <c r="E6" s="38"/>
      <c r="F6" s="29">
        <f>($B5*$C5)/$F$5</f>
        <v>6.8333333333333329E-2</v>
      </c>
      <c r="G6" s="29">
        <f>($B5*C5)/$G$5</f>
        <v>3.4166666666666665E-2</v>
      </c>
      <c r="H6" s="29">
        <f>($B5*$C5)/$H$5</f>
        <v>2.2777777777777779E-2</v>
      </c>
      <c r="I6" s="29">
        <f>($B5*$C5)/$I$5</f>
        <v>1.7083333333333332E-2</v>
      </c>
      <c r="J6" s="29">
        <f>($B5*$C5)/$J$5</f>
        <v>1.3666666666666667E-2</v>
      </c>
      <c r="K6" s="29">
        <f>($B5*$C5)/$K$5</f>
        <v>1.1388888888888889E-2</v>
      </c>
      <c r="L6" s="20" t="s">
        <v>69</v>
      </c>
    </row>
    <row r="7" spans="1:12" x14ac:dyDescent="0.25">
      <c r="A7" s="23" t="s">
        <v>11</v>
      </c>
      <c r="B7" s="8">
        <f>(B6+D7)</f>
        <v>82.81</v>
      </c>
      <c r="C7" s="9">
        <f t="shared" si="0"/>
        <v>0.82</v>
      </c>
      <c r="D7" s="8">
        <f>(B6*C6)</f>
        <v>37.309999999999995</v>
      </c>
      <c r="E7" s="39" t="s">
        <v>119</v>
      </c>
      <c r="F7" s="29">
        <f t="shared" ref="F7:F57" si="1">($B6*$C6)/$F$5</f>
        <v>0.12436666666666665</v>
      </c>
      <c r="G7" s="29">
        <f t="shared" ref="G7:G57" si="2">($B6*C6)/$G$5</f>
        <v>6.2183333333333327E-2</v>
      </c>
      <c r="H7" s="29">
        <f t="shared" ref="H7:H57" si="3">($B6*$C6)/$H$5</f>
        <v>4.1455555555555551E-2</v>
      </c>
      <c r="I7" s="29">
        <f t="shared" ref="I7:I57" si="4">($B6*$C6)/$I$5</f>
        <v>3.1091666666666663E-2</v>
      </c>
      <c r="J7" s="29">
        <f t="shared" ref="J7:J57" si="5">($B6*$C6)/$J$5</f>
        <v>2.4873333333333331E-2</v>
      </c>
      <c r="K7" s="29">
        <f t="shared" ref="K7:K57" si="6">($B6*$C6)/$K$5</f>
        <v>2.0727777777777776E-2</v>
      </c>
      <c r="L7" s="20" t="s">
        <v>73</v>
      </c>
    </row>
    <row r="8" spans="1:12" x14ac:dyDescent="0.25">
      <c r="A8" s="23" t="s">
        <v>12</v>
      </c>
      <c r="B8" s="8">
        <f t="shared" ref="B8:B24" si="7">(B7+D8)</f>
        <v>150.71420000000001</v>
      </c>
      <c r="C8" s="9">
        <f t="shared" si="0"/>
        <v>0.82</v>
      </c>
      <c r="D8" s="8">
        <f>(B7*C7)</f>
        <v>67.904200000000003</v>
      </c>
      <c r="E8" s="40"/>
      <c r="F8" s="29">
        <f t="shared" si="1"/>
        <v>0.22634733333333334</v>
      </c>
      <c r="G8" s="29">
        <f t="shared" si="2"/>
        <v>0.11317366666666667</v>
      </c>
      <c r="H8" s="29">
        <f t="shared" si="3"/>
        <v>7.544911111111112E-2</v>
      </c>
      <c r="I8" s="29">
        <f t="shared" si="4"/>
        <v>5.6586833333333336E-2</v>
      </c>
      <c r="J8" s="29">
        <f t="shared" si="5"/>
        <v>4.5269466666666668E-2</v>
      </c>
      <c r="K8" s="29">
        <f t="shared" si="6"/>
        <v>3.772455555555556E-2</v>
      </c>
      <c r="L8" s="20" t="s">
        <v>66</v>
      </c>
    </row>
    <row r="9" spans="1:12" x14ac:dyDescent="0.25">
      <c r="A9" s="23" t="s">
        <v>13</v>
      </c>
      <c r="B9" s="8">
        <f t="shared" si="7"/>
        <v>274.29984400000001</v>
      </c>
      <c r="C9" s="9">
        <f t="shared" si="0"/>
        <v>0.82</v>
      </c>
      <c r="D9" s="8">
        <f t="shared" ref="D9:D24" si="8">(B8*C8)</f>
        <v>123.585644</v>
      </c>
      <c r="E9" s="40"/>
      <c r="F9" s="29">
        <f t="shared" si="1"/>
        <v>0.41195214666666669</v>
      </c>
      <c r="G9" s="29">
        <f t="shared" si="2"/>
        <v>0.20597607333333334</v>
      </c>
      <c r="H9" s="29">
        <f t="shared" si="3"/>
        <v>0.13731738222222223</v>
      </c>
      <c r="I9" s="29">
        <f t="shared" si="4"/>
        <v>0.10298803666666667</v>
      </c>
      <c r="J9" s="29">
        <f t="shared" si="5"/>
        <v>8.2390429333333334E-2</v>
      </c>
      <c r="K9" s="29">
        <f t="shared" si="6"/>
        <v>6.8658691111111114E-2</v>
      </c>
      <c r="L9" s="20" t="s">
        <v>72</v>
      </c>
    </row>
    <row r="10" spans="1:12" x14ac:dyDescent="0.25">
      <c r="A10" s="23" t="s">
        <v>14</v>
      </c>
      <c r="B10" s="8">
        <f t="shared" si="7"/>
        <v>499.22571607999998</v>
      </c>
      <c r="C10" s="9">
        <f t="shared" si="0"/>
        <v>0.82</v>
      </c>
      <c r="D10" s="8">
        <f t="shared" si="8"/>
        <v>224.92587208</v>
      </c>
      <c r="E10" s="40"/>
      <c r="F10" s="29">
        <f t="shared" si="1"/>
        <v>0.7497529069333333</v>
      </c>
      <c r="G10" s="29">
        <f t="shared" si="2"/>
        <v>0.37487645346666665</v>
      </c>
      <c r="H10" s="29">
        <f t="shared" si="3"/>
        <v>0.24991763564444444</v>
      </c>
      <c r="I10" s="29">
        <f t="shared" si="4"/>
        <v>0.18743822673333332</v>
      </c>
      <c r="J10" s="29">
        <f t="shared" si="5"/>
        <v>0.14995058138666667</v>
      </c>
      <c r="K10" s="29">
        <f t="shared" si="6"/>
        <v>0.12495881782222222</v>
      </c>
      <c r="L10" s="20" t="s">
        <v>71</v>
      </c>
    </row>
    <row r="11" spans="1:12" x14ac:dyDescent="0.25">
      <c r="A11" s="23" t="s">
        <v>15</v>
      </c>
      <c r="B11" s="8">
        <f t="shared" si="7"/>
        <v>908.59080326560002</v>
      </c>
      <c r="C11" s="9">
        <f t="shared" si="0"/>
        <v>0.82</v>
      </c>
      <c r="D11" s="8">
        <f t="shared" si="8"/>
        <v>409.36508718559998</v>
      </c>
      <c r="E11" s="40"/>
      <c r="F11" s="29">
        <f t="shared" si="1"/>
        <v>1.3645502906186666</v>
      </c>
      <c r="G11" s="29">
        <f t="shared" si="2"/>
        <v>0.68227514530933331</v>
      </c>
      <c r="H11" s="29">
        <f t="shared" si="3"/>
        <v>0.45485009687288885</v>
      </c>
      <c r="I11" s="29">
        <f t="shared" si="4"/>
        <v>0.34113757265466665</v>
      </c>
      <c r="J11" s="29">
        <f t="shared" si="5"/>
        <v>0.27291005812373331</v>
      </c>
      <c r="K11" s="29">
        <f t="shared" si="6"/>
        <v>0.22742504843644443</v>
      </c>
      <c r="L11" s="20" t="s">
        <v>67</v>
      </c>
    </row>
    <row r="12" spans="1:12" x14ac:dyDescent="0.25">
      <c r="A12" s="23" t="s">
        <v>16</v>
      </c>
      <c r="B12" s="8">
        <f t="shared" si="7"/>
        <v>1653.6352619433919</v>
      </c>
      <c r="C12" s="9">
        <f t="shared" si="0"/>
        <v>0.82</v>
      </c>
      <c r="D12" s="8">
        <f t="shared" si="8"/>
        <v>745.04445867779202</v>
      </c>
      <c r="E12" s="40"/>
      <c r="F12" s="29">
        <f t="shared" si="1"/>
        <v>2.4834815289259735</v>
      </c>
      <c r="G12" s="29">
        <f t="shared" si="2"/>
        <v>1.2417407644629868</v>
      </c>
      <c r="H12" s="29">
        <f t="shared" si="3"/>
        <v>0.82782717630865776</v>
      </c>
      <c r="I12" s="29">
        <f t="shared" si="4"/>
        <v>0.62087038223149338</v>
      </c>
      <c r="J12" s="29">
        <f t="shared" si="5"/>
        <v>0.49669630578519469</v>
      </c>
      <c r="K12" s="29">
        <f t="shared" si="6"/>
        <v>0.41391358815432888</v>
      </c>
      <c r="L12" s="20" t="s">
        <v>70</v>
      </c>
    </row>
    <row r="13" spans="1:12" x14ac:dyDescent="0.25">
      <c r="A13" s="23" t="s">
        <v>17</v>
      </c>
      <c r="B13" s="8">
        <f t="shared" si="7"/>
        <v>3009.6161767369731</v>
      </c>
      <c r="C13" s="9">
        <f t="shared" si="0"/>
        <v>0.82</v>
      </c>
      <c r="D13" s="8">
        <f t="shared" si="8"/>
        <v>1355.9809147935814</v>
      </c>
      <c r="E13" s="40"/>
      <c r="F13" s="29">
        <f t="shared" si="1"/>
        <v>4.5199363826452714</v>
      </c>
      <c r="G13" s="29">
        <f t="shared" si="2"/>
        <v>2.2599681913226357</v>
      </c>
      <c r="H13" s="29">
        <f t="shared" si="3"/>
        <v>1.5066454608817572</v>
      </c>
      <c r="I13" s="29">
        <f t="shared" si="4"/>
        <v>1.1299840956613179</v>
      </c>
      <c r="J13" s="29">
        <f t="shared" si="5"/>
        <v>0.90398727652905431</v>
      </c>
      <c r="K13" s="29">
        <f t="shared" si="6"/>
        <v>0.75332273044087861</v>
      </c>
      <c r="L13" s="20" t="s">
        <v>65</v>
      </c>
    </row>
    <row r="14" spans="1:12" x14ac:dyDescent="0.25">
      <c r="A14" s="23" t="s">
        <v>18</v>
      </c>
      <c r="B14" s="8">
        <f t="shared" si="7"/>
        <v>5477.5014416612903</v>
      </c>
      <c r="C14" s="9">
        <f t="shared" si="0"/>
        <v>0.82</v>
      </c>
      <c r="D14" s="8">
        <f t="shared" si="8"/>
        <v>2467.8852649243177</v>
      </c>
      <c r="E14" s="40"/>
      <c r="F14" s="29">
        <f t="shared" si="1"/>
        <v>8.2262842164143919</v>
      </c>
      <c r="G14" s="29">
        <f t="shared" si="2"/>
        <v>4.1131421082071959</v>
      </c>
      <c r="H14" s="29">
        <f t="shared" si="3"/>
        <v>2.7420947388047976</v>
      </c>
      <c r="I14" s="29">
        <f t="shared" si="4"/>
        <v>2.056571054103598</v>
      </c>
      <c r="J14" s="29">
        <f t="shared" si="5"/>
        <v>1.6452568432828785</v>
      </c>
      <c r="K14" s="29">
        <f t="shared" si="6"/>
        <v>1.3710473694023988</v>
      </c>
      <c r="L14" s="20" t="s">
        <v>68</v>
      </c>
    </row>
    <row r="15" spans="1:12" x14ac:dyDescent="0.25">
      <c r="A15" s="23" t="s">
        <v>19</v>
      </c>
      <c r="B15" s="8">
        <f t="shared" si="7"/>
        <v>9969.052623823547</v>
      </c>
      <c r="C15" s="9">
        <f t="shared" si="0"/>
        <v>0.82</v>
      </c>
      <c r="D15" s="8">
        <f t="shared" si="8"/>
        <v>4491.5511821622576</v>
      </c>
      <c r="E15" s="40"/>
      <c r="F15" s="29">
        <f t="shared" si="1"/>
        <v>14.971837273874192</v>
      </c>
      <c r="G15" s="29">
        <f t="shared" si="2"/>
        <v>7.4859186369370958</v>
      </c>
      <c r="H15" s="29">
        <f t="shared" si="3"/>
        <v>4.9906124246247305</v>
      </c>
      <c r="I15" s="29">
        <f t="shared" si="4"/>
        <v>3.7429593184685479</v>
      </c>
      <c r="J15" s="29">
        <f t="shared" si="5"/>
        <v>2.9943674547748382</v>
      </c>
      <c r="K15" s="29">
        <f t="shared" si="6"/>
        <v>2.4953062123123653</v>
      </c>
      <c r="L15" s="20" t="s">
        <v>74</v>
      </c>
    </row>
    <row r="16" spans="1:12" x14ac:dyDescent="0.25">
      <c r="A16" s="23" t="s">
        <v>20</v>
      </c>
      <c r="B16" s="8">
        <f t="shared" si="7"/>
        <v>18143.675775358854</v>
      </c>
      <c r="C16" s="9">
        <f t="shared" si="0"/>
        <v>0.82</v>
      </c>
      <c r="D16" s="8">
        <f t="shared" si="8"/>
        <v>8174.6231515353084</v>
      </c>
      <c r="E16" s="40"/>
      <c r="F16" s="29">
        <f t="shared" si="1"/>
        <v>27.248743838451027</v>
      </c>
      <c r="G16" s="29">
        <f t="shared" si="2"/>
        <v>13.624371919225513</v>
      </c>
      <c r="H16" s="29">
        <f t="shared" si="3"/>
        <v>9.0829146128170084</v>
      </c>
      <c r="I16" s="29">
        <f t="shared" si="4"/>
        <v>6.8121859596127567</v>
      </c>
      <c r="J16" s="29">
        <f t="shared" si="5"/>
        <v>5.4497487676902052</v>
      </c>
      <c r="K16" s="29">
        <f t="shared" si="6"/>
        <v>4.5414573064085042</v>
      </c>
      <c r="L16" s="20" t="s">
        <v>75</v>
      </c>
    </row>
    <row r="17" spans="1:12" x14ac:dyDescent="0.25">
      <c r="A17" s="23" t="s">
        <v>21</v>
      </c>
      <c r="B17" s="8">
        <f t="shared" si="7"/>
        <v>33021.489911153112</v>
      </c>
      <c r="C17" s="9">
        <f t="shared" si="0"/>
        <v>0.82</v>
      </c>
      <c r="D17" s="8">
        <f t="shared" si="8"/>
        <v>14877.814135794259</v>
      </c>
      <c r="E17" s="40"/>
      <c r="F17" s="29">
        <f t="shared" si="1"/>
        <v>49.592713785980862</v>
      </c>
      <c r="G17" s="29">
        <f t="shared" si="2"/>
        <v>24.796356892990431</v>
      </c>
      <c r="H17" s="29">
        <f t="shared" si="3"/>
        <v>16.530904595326955</v>
      </c>
      <c r="I17" s="29">
        <f t="shared" si="4"/>
        <v>12.398178446495216</v>
      </c>
      <c r="J17" s="29">
        <f t="shared" si="5"/>
        <v>9.9185427571961728</v>
      </c>
      <c r="K17" s="29">
        <f t="shared" si="6"/>
        <v>8.2654522976634777</v>
      </c>
      <c r="L17" s="20" t="s">
        <v>76</v>
      </c>
    </row>
    <row r="18" spans="1:12" x14ac:dyDescent="0.25">
      <c r="A18" s="23" t="s">
        <v>22</v>
      </c>
      <c r="B18" s="8">
        <f t="shared" si="7"/>
        <v>60099.111638298666</v>
      </c>
      <c r="C18" s="9">
        <f t="shared" si="0"/>
        <v>0.82</v>
      </c>
      <c r="D18" s="8">
        <f t="shared" si="8"/>
        <v>27077.62172714555</v>
      </c>
      <c r="E18" s="40"/>
      <c r="F18" s="29">
        <f t="shared" si="1"/>
        <v>90.258739090485165</v>
      </c>
      <c r="G18" s="29">
        <f t="shared" si="2"/>
        <v>45.129369545242582</v>
      </c>
      <c r="H18" s="29">
        <f t="shared" si="3"/>
        <v>30.086246363495054</v>
      </c>
      <c r="I18" s="29">
        <f t="shared" si="4"/>
        <v>22.564684772621291</v>
      </c>
      <c r="J18" s="29">
        <f t="shared" si="5"/>
        <v>18.051747818097034</v>
      </c>
      <c r="K18" s="29">
        <f t="shared" si="6"/>
        <v>15.043123181747527</v>
      </c>
      <c r="L18" s="20" t="s">
        <v>77</v>
      </c>
    </row>
    <row r="19" spans="1:12" x14ac:dyDescent="0.25">
      <c r="A19" s="23" t="s">
        <v>23</v>
      </c>
      <c r="B19" s="8">
        <f t="shared" si="7"/>
        <v>109380.38318170357</v>
      </c>
      <c r="C19" s="9">
        <f t="shared" si="0"/>
        <v>0.82</v>
      </c>
      <c r="D19" s="8">
        <f t="shared" si="8"/>
        <v>49281.271543404902</v>
      </c>
      <c r="E19" s="40"/>
      <c r="F19" s="29">
        <f t="shared" si="1"/>
        <v>164.27090514468301</v>
      </c>
      <c r="G19" s="29">
        <f t="shared" si="2"/>
        <v>82.135452572341507</v>
      </c>
      <c r="H19" s="29">
        <f t="shared" si="3"/>
        <v>54.756968381561002</v>
      </c>
      <c r="I19" s="29">
        <f t="shared" si="4"/>
        <v>41.067726286170753</v>
      </c>
      <c r="J19" s="29">
        <f t="shared" si="5"/>
        <v>32.854181028936601</v>
      </c>
      <c r="K19" s="29">
        <f t="shared" si="6"/>
        <v>27.378484190780501</v>
      </c>
      <c r="L19" s="20" t="s">
        <v>78</v>
      </c>
    </row>
    <row r="20" spans="1:12" x14ac:dyDescent="0.25">
      <c r="A20" s="23" t="s">
        <v>24</v>
      </c>
      <c r="B20" s="8">
        <f t="shared" si="7"/>
        <v>199072.29739070049</v>
      </c>
      <c r="C20" s="9">
        <f t="shared" si="0"/>
        <v>0.82</v>
      </c>
      <c r="D20" s="8">
        <f t="shared" si="8"/>
        <v>89691.914208996925</v>
      </c>
      <c r="E20" s="40"/>
      <c r="F20" s="29">
        <f t="shared" si="1"/>
        <v>298.97304736332308</v>
      </c>
      <c r="G20" s="29">
        <f t="shared" si="2"/>
        <v>149.48652368166154</v>
      </c>
      <c r="H20" s="29">
        <f t="shared" si="3"/>
        <v>99.65768245444103</v>
      </c>
      <c r="I20" s="29">
        <f t="shared" si="4"/>
        <v>74.743261840830769</v>
      </c>
      <c r="J20" s="29">
        <f t="shared" si="5"/>
        <v>59.794609472664618</v>
      </c>
      <c r="K20" s="29">
        <f t="shared" si="6"/>
        <v>49.828841227220515</v>
      </c>
      <c r="L20" s="20" t="s">
        <v>79</v>
      </c>
    </row>
    <row r="21" spans="1:12" x14ac:dyDescent="0.25">
      <c r="A21" s="23" t="s">
        <v>25</v>
      </c>
      <c r="B21" s="8">
        <f t="shared" si="7"/>
        <v>362311.58125107491</v>
      </c>
      <c r="C21" s="9">
        <f t="shared" si="0"/>
        <v>0.82</v>
      </c>
      <c r="D21" s="8">
        <f t="shared" si="8"/>
        <v>163239.28386037439</v>
      </c>
      <c r="E21" s="40"/>
      <c r="F21" s="29">
        <f t="shared" si="1"/>
        <v>544.13094620124798</v>
      </c>
      <c r="G21" s="29">
        <f t="shared" si="2"/>
        <v>272.06547310062399</v>
      </c>
      <c r="H21" s="29">
        <f t="shared" si="3"/>
        <v>181.37698206708265</v>
      </c>
      <c r="I21" s="29">
        <f t="shared" si="4"/>
        <v>136.03273655031199</v>
      </c>
      <c r="J21" s="29">
        <f t="shared" si="5"/>
        <v>108.82618924024959</v>
      </c>
      <c r="K21" s="29">
        <f t="shared" si="6"/>
        <v>90.688491033541325</v>
      </c>
      <c r="L21" s="20" t="s">
        <v>80</v>
      </c>
    </row>
    <row r="22" spans="1:12" x14ac:dyDescent="0.25">
      <c r="A22" s="23" t="s">
        <v>26</v>
      </c>
      <c r="B22" s="8">
        <f t="shared" si="7"/>
        <v>659407.07787695632</v>
      </c>
      <c r="C22" s="9">
        <f t="shared" si="0"/>
        <v>0.82</v>
      </c>
      <c r="D22" s="8">
        <f t="shared" si="8"/>
        <v>297095.49662588141</v>
      </c>
      <c r="E22" s="40"/>
      <c r="F22" s="29">
        <f t="shared" si="1"/>
        <v>990.31832208627134</v>
      </c>
      <c r="G22" s="29">
        <f t="shared" si="2"/>
        <v>495.15916104313567</v>
      </c>
      <c r="H22" s="29">
        <f t="shared" si="3"/>
        <v>330.10610736209043</v>
      </c>
      <c r="I22" s="29">
        <f t="shared" si="4"/>
        <v>247.57958052156783</v>
      </c>
      <c r="J22" s="29">
        <f t="shared" si="5"/>
        <v>198.06366441725427</v>
      </c>
      <c r="K22" s="29">
        <f t="shared" si="6"/>
        <v>165.05305368104521</v>
      </c>
      <c r="L22" s="20" t="s">
        <v>81</v>
      </c>
    </row>
    <row r="23" spans="1:12" x14ac:dyDescent="0.25">
      <c r="A23" s="23" t="s">
        <v>27</v>
      </c>
      <c r="B23" s="31">
        <f t="shared" si="7"/>
        <v>1200120.8817360606</v>
      </c>
      <c r="C23" s="32">
        <f t="shared" si="0"/>
        <v>0.82</v>
      </c>
      <c r="D23" s="33">
        <f t="shared" si="8"/>
        <v>540713.80385910417</v>
      </c>
      <c r="E23" s="40"/>
      <c r="F23" s="34">
        <f t="shared" si="1"/>
        <v>1802.379346197014</v>
      </c>
      <c r="G23" s="35">
        <f t="shared" si="2"/>
        <v>901.189673098507</v>
      </c>
      <c r="H23" s="35">
        <f t="shared" si="3"/>
        <v>600.79311539900459</v>
      </c>
      <c r="I23" s="35">
        <f t="shared" si="4"/>
        <v>450.5948365492535</v>
      </c>
      <c r="J23" s="35">
        <f t="shared" si="5"/>
        <v>360.47586923940275</v>
      </c>
      <c r="K23" s="36">
        <f t="shared" si="6"/>
        <v>300.3965576995023</v>
      </c>
      <c r="L23" s="20" t="s">
        <v>82</v>
      </c>
    </row>
    <row r="24" spans="1:12" x14ac:dyDescent="0.25">
      <c r="A24" s="23" t="s">
        <v>28</v>
      </c>
      <c r="B24" s="8">
        <f t="shared" si="7"/>
        <v>2184220.0047596302</v>
      </c>
      <c r="C24" s="9">
        <f t="shared" si="0"/>
        <v>0.82</v>
      </c>
      <c r="D24" s="8">
        <f t="shared" si="8"/>
        <v>984099.12302356958</v>
      </c>
      <c r="E24" s="40"/>
      <c r="F24" s="29">
        <f t="shared" si="1"/>
        <v>3280.3304100785654</v>
      </c>
      <c r="G24" s="29">
        <f t="shared" si="2"/>
        <v>1640.1652050392827</v>
      </c>
      <c r="H24" s="29">
        <f t="shared" si="3"/>
        <v>1093.4434700261884</v>
      </c>
      <c r="I24" s="29">
        <f t="shared" si="4"/>
        <v>820.08260251964134</v>
      </c>
      <c r="J24" s="29">
        <f t="shared" si="5"/>
        <v>656.06608201571305</v>
      </c>
      <c r="K24" s="29">
        <f t="shared" si="6"/>
        <v>546.72173501309419</v>
      </c>
      <c r="L24" s="20" t="s">
        <v>83</v>
      </c>
    </row>
    <row r="25" spans="1:12" x14ac:dyDescent="0.25">
      <c r="A25" s="23" t="s">
        <v>29</v>
      </c>
      <c r="B25" s="8">
        <f t="shared" ref="B25:B57" si="9">(B24+D25)</f>
        <v>3975280.4086625269</v>
      </c>
      <c r="C25" s="9">
        <f t="shared" si="0"/>
        <v>0.82</v>
      </c>
      <c r="D25" s="8">
        <f t="shared" ref="D25:D57" si="10">(B24*C24)</f>
        <v>1791060.4039028967</v>
      </c>
      <c r="E25" s="40"/>
      <c r="F25" s="29">
        <f t="shared" si="1"/>
        <v>5970.2013463429894</v>
      </c>
      <c r="G25" s="29">
        <f t="shared" si="2"/>
        <v>2985.1006731714947</v>
      </c>
      <c r="H25" s="29">
        <f t="shared" si="3"/>
        <v>1990.0671154476629</v>
      </c>
      <c r="I25" s="29">
        <f t="shared" si="4"/>
        <v>1492.5503365857473</v>
      </c>
      <c r="J25" s="29">
        <f t="shared" si="5"/>
        <v>1194.0402692685977</v>
      </c>
      <c r="K25" s="29">
        <f t="shared" si="6"/>
        <v>995.03355772383145</v>
      </c>
      <c r="L25" s="20" t="s">
        <v>84</v>
      </c>
    </row>
    <row r="26" spans="1:12" x14ac:dyDescent="0.25">
      <c r="A26" s="23" t="s">
        <v>30</v>
      </c>
      <c r="B26" s="8">
        <f t="shared" si="9"/>
        <v>7235010.343765799</v>
      </c>
      <c r="C26" s="9">
        <f t="shared" si="0"/>
        <v>0.82</v>
      </c>
      <c r="D26" s="8">
        <f t="shared" si="10"/>
        <v>3259729.9351032716</v>
      </c>
      <c r="E26" s="40"/>
      <c r="F26" s="29">
        <f t="shared" si="1"/>
        <v>10865.766450344239</v>
      </c>
      <c r="G26" s="29">
        <f t="shared" si="2"/>
        <v>5432.8832251721196</v>
      </c>
      <c r="H26" s="29">
        <f t="shared" si="3"/>
        <v>3621.9221501147463</v>
      </c>
      <c r="I26" s="29">
        <f t="shared" si="4"/>
        <v>2716.4416125860598</v>
      </c>
      <c r="J26" s="29">
        <f t="shared" si="5"/>
        <v>2173.1532900688476</v>
      </c>
      <c r="K26" s="29">
        <f t="shared" si="6"/>
        <v>1810.9610750573731</v>
      </c>
      <c r="L26" s="20" t="s">
        <v>85</v>
      </c>
    </row>
    <row r="27" spans="1:12" x14ac:dyDescent="0.25">
      <c r="A27" s="23" t="s">
        <v>31</v>
      </c>
      <c r="B27" s="8">
        <f t="shared" si="9"/>
        <v>13167718.825653754</v>
      </c>
      <c r="C27" s="9">
        <f t="shared" si="0"/>
        <v>0.82</v>
      </c>
      <c r="D27" s="8">
        <f t="shared" si="10"/>
        <v>5932708.4818879552</v>
      </c>
      <c r="E27" s="40"/>
      <c r="F27" s="29">
        <f t="shared" si="1"/>
        <v>19775.694939626519</v>
      </c>
      <c r="G27" s="29">
        <f t="shared" si="2"/>
        <v>9887.8474698132595</v>
      </c>
      <c r="H27" s="29">
        <f t="shared" si="3"/>
        <v>6591.8983132088388</v>
      </c>
      <c r="I27" s="29">
        <f t="shared" si="4"/>
        <v>4943.9237349066298</v>
      </c>
      <c r="J27" s="29">
        <f t="shared" si="5"/>
        <v>3955.1389879253034</v>
      </c>
      <c r="K27" s="29">
        <f t="shared" si="6"/>
        <v>3295.9491566044194</v>
      </c>
      <c r="L27" s="20" t="s">
        <v>86</v>
      </c>
    </row>
    <row r="28" spans="1:12" x14ac:dyDescent="0.25">
      <c r="A28" s="23" t="s">
        <v>32</v>
      </c>
      <c r="B28" s="8">
        <f t="shared" si="9"/>
        <v>23965248.262689833</v>
      </c>
      <c r="C28" s="9">
        <f t="shared" si="0"/>
        <v>0.82</v>
      </c>
      <c r="D28" s="8">
        <f t="shared" si="10"/>
        <v>10797529.437036078</v>
      </c>
      <c r="E28" s="40"/>
      <c r="F28" s="29">
        <f t="shared" si="1"/>
        <v>35991.764790120258</v>
      </c>
      <c r="G28" s="29">
        <f t="shared" si="2"/>
        <v>17995.882395060129</v>
      </c>
      <c r="H28" s="29">
        <f t="shared" si="3"/>
        <v>11997.254930040088</v>
      </c>
      <c r="I28" s="29">
        <f t="shared" si="4"/>
        <v>8997.9411975300645</v>
      </c>
      <c r="J28" s="29">
        <f t="shared" si="5"/>
        <v>7198.352958024052</v>
      </c>
      <c r="K28" s="29">
        <f t="shared" si="6"/>
        <v>5998.6274650200439</v>
      </c>
      <c r="L28" s="20" t="s">
        <v>87</v>
      </c>
    </row>
    <row r="29" spans="1:12" x14ac:dyDescent="0.25">
      <c r="A29" s="23" t="s">
        <v>33</v>
      </c>
      <c r="B29" s="8">
        <f t="shared" si="9"/>
        <v>43616751.838095494</v>
      </c>
      <c r="C29" s="9">
        <f t="shared" si="0"/>
        <v>0.82</v>
      </c>
      <c r="D29" s="8">
        <f t="shared" si="10"/>
        <v>19651503.575405661</v>
      </c>
      <c r="E29" s="40"/>
      <c r="F29" s="29">
        <f t="shared" si="1"/>
        <v>65505.01191801887</v>
      </c>
      <c r="G29" s="29">
        <f t="shared" si="2"/>
        <v>32752.505959009435</v>
      </c>
      <c r="H29" s="29">
        <f t="shared" si="3"/>
        <v>21835.003972672956</v>
      </c>
      <c r="I29" s="29">
        <f t="shared" si="4"/>
        <v>16376.252979504718</v>
      </c>
      <c r="J29" s="29">
        <f t="shared" si="5"/>
        <v>13101.002383603774</v>
      </c>
      <c r="K29" s="29">
        <f t="shared" si="6"/>
        <v>10917.501986336478</v>
      </c>
      <c r="L29" s="20" t="s">
        <v>88</v>
      </c>
    </row>
    <row r="30" spans="1:12" x14ac:dyDescent="0.25">
      <c r="A30" s="23" t="s">
        <v>34</v>
      </c>
      <c r="B30" s="8">
        <f t="shared" si="9"/>
        <v>79382488.3453338</v>
      </c>
      <c r="C30" s="9">
        <f t="shared" si="0"/>
        <v>0.82</v>
      </c>
      <c r="D30" s="8">
        <f t="shared" si="10"/>
        <v>35765736.507238306</v>
      </c>
      <c r="E30" s="40"/>
      <c r="F30" s="29">
        <f t="shared" si="1"/>
        <v>119219.12169079436</v>
      </c>
      <c r="G30" s="29">
        <f t="shared" si="2"/>
        <v>59609.56084539718</v>
      </c>
      <c r="H30" s="29">
        <f t="shared" si="3"/>
        <v>39739.707230264787</v>
      </c>
      <c r="I30" s="29">
        <f t="shared" si="4"/>
        <v>29804.78042269859</v>
      </c>
      <c r="J30" s="29">
        <f t="shared" si="5"/>
        <v>23843.824338158869</v>
      </c>
      <c r="K30" s="29">
        <f t="shared" si="6"/>
        <v>19869.853615132393</v>
      </c>
      <c r="L30" s="20" t="s">
        <v>89</v>
      </c>
    </row>
    <row r="31" spans="1:12" x14ac:dyDescent="0.25">
      <c r="A31" s="23" t="s">
        <v>35</v>
      </c>
      <c r="B31" s="8">
        <f t="shared" si="9"/>
        <v>144476128.78850752</v>
      </c>
      <c r="C31" s="9">
        <f t="shared" si="0"/>
        <v>0.82</v>
      </c>
      <c r="D31" s="8">
        <f t="shared" si="10"/>
        <v>65093640.443173714</v>
      </c>
      <c r="E31" s="40"/>
      <c r="F31" s="29">
        <f t="shared" si="1"/>
        <v>216978.80147724572</v>
      </c>
      <c r="G31" s="29">
        <f t="shared" si="2"/>
        <v>108489.40073862286</v>
      </c>
      <c r="H31" s="29">
        <f t="shared" si="3"/>
        <v>72326.267159081908</v>
      </c>
      <c r="I31" s="29">
        <f t="shared" si="4"/>
        <v>54244.700369311431</v>
      </c>
      <c r="J31" s="29">
        <f t="shared" si="5"/>
        <v>43395.760295449145</v>
      </c>
      <c r="K31" s="29">
        <f t="shared" si="6"/>
        <v>36163.133579540954</v>
      </c>
      <c r="L31" s="20" t="s">
        <v>90</v>
      </c>
    </row>
    <row r="32" spans="1:12" x14ac:dyDescent="0.25">
      <c r="A32" s="23" t="s">
        <v>36</v>
      </c>
      <c r="B32" s="8">
        <f t="shared" si="9"/>
        <v>262946554.39508367</v>
      </c>
      <c r="C32" s="9">
        <f t="shared" si="0"/>
        <v>0.82</v>
      </c>
      <c r="D32" s="8">
        <f t="shared" si="10"/>
        <v>118470425.60657616</v>
      </c>
      <c r="E32" s="40"/>
      <c r="F32" s="29">
        <f t="shared" si="1"/>
        <v>394901.4186885872</v>
      </c>
      <c r="G32" s="29">
        <f t="shared" si="2"/>
        <v>197450.7093442936</v>
      </c>
      <c r="H32" s="29">
        <f t="shared" si="3"/>
        <v>131633.80622952906</v>
      </c>
      <c r="I32" s="29">
        <f t="shared" si="4"/>
        <v>98725.354672146801</v>
      </c>
      <c r="J32" s="29">
        <f t="shared" si="5"/>
        <v>78980.283737717444</v>
      </c>
      <c r="K32" s="29">
        <f t="shared" si="6"/>
        <v>65816.903114764529</v>
      </c>
      <c r="L32" s="20" t="s">
        <v>91</v>
      </c>
    </row>
    <row r="33" spans="1:12" x14ac:dyDescent="0.25">
      <c r="A33" s="23" t="s">
        <v>37</v>
      </c>
      <c r="B33" s="8">
        <f t="shared" si="9"/>
        <v>478562728.99905229</v>
      </c>
      <c r="C33" s="9">
        <f t="shared" si="0"/>
        <v>0.82</v>
      </c>
      <c r="D33" s="8">
        <f t="shared" si="10"/>
        <v>215616174.60396859</v>
      </c>
      <c r="E33" s="40"/>
      <c r="F33" s="29">
        <f t="shared" si="1"/>
        <v>718720.58201322868</v>
      </c>
      <c r="G33" s="29">
        <f t="shared" si="2"/>
        <v>359360.29100661434</v>
      </c>
      <c r="H33" s="29">
        <f t="shared" si="3"/>
        <v>239573.52733774288</v>
      </c>
      <c r="I33" s="29">
        <f t="shared" si="4"/>
        <v>179680.14550330717</v>
      </c>
      <c r="J33" s="29">
        <f t="shared" si="5"/>
        <v>143744.11640264574</v>
      </c>
      <c r="K33" s="29">
        <f t="shared" si="6"/>
        <v>119786.76366887144</v>
      </c>
      <c r="L33" s="20" t="s">
        <v>92</v>
      </c>
    </row>
    <row r="34" spans="1:12" x14ac:dyDescent="0.25">
      <c r="A34" s="23" t="s">
        <v>38</v>
      </c>
      <c r="B34" s="8">
        <f t="shared" si="9"/>
        <v>870984166.77827513</v>
      </c>
      <c r="C34" s="9">
        <f t="shared" si="0"/>
        <v>0.82</v>
      </c>
      <c r="D34" s="8">
        <f t="shared" si="10"/>
        <v>392421437.77922285</v>
      </c>
      <c r="E34" s="40"/>
      <c r="F34" s="29">
        <f t="shared" si="1"/>
        <v>1308071.4592640761</v>
      </c>
      <c r="G34" s="29">
        <f t="shared" si="2"/>
        <v>654035.72963203804</v>
      </c>
      <c r="H34" s="29">
        <f t="shared" si="3"/>
        <v>436023.81975469203</v>
      </c>
      <c r="I34" s="29">
        <f t="shared" si="4"/>
        <v>327017.86481601902</v>
      </c>
      <c r="J34" s="29">
        <f t="shared" si="5"/>
        <v>261614.29185281522</v>
      </c>
      <c r="K34" s="29">
        <f t="shared" si="6"/>
        <v>218011.90987734601</v>
      </c>
      <c r="L34" s="20" t="s">
        <v>93</v>
      </c>
    </row>
    <row r="35" spans="1:12" x14ac:dyDescent="0.25">
      <c r="A35" s="23" t="s">
        <v>39</v>
      </c>
      <c r="B35" s="8">
        <f t="shared" si="9"/>
        <v>1585191183.5364609</v>
      </c>
      <c r="C35" s="9">
        <f t="shared" si="0"/>
        <v>0.82</v>
      </c>
      <c r="D35" s="8">
        <f t="shared" si="10"/>
        <v>714207016.75818563</v>
      </c>
      <c r="E35" s="40"/>
      <c r="F35" s="29">
        <f t="shared" si="1"/>
        <v>2380690.0558606186</v>
      </c>
      <c r="G35" s="29">
        <f t="shared" si="2"/>
        <v>1190345.0279303093</v>
      </c>
      <c r="H35" s="29">
        <f t="shared" si="3"/>
        <v>793563.35195353953</v>
      </c>
      <c r="I35" s="29">
        <f t="shared" si="4"/>
        <v>595172.51396515465</v>
      </c>
      <c r="J35" s="29">
        <f t="shared" si="5"/>
        <v>476138.01117212378</v>
      </c>
      <c r="K35" s="29">
        <f t="shared" si="6"/>
        <v>396781.67597676977</v>
      </c>
      <c r="L35" s="20" t="s">
        <v>94</v>
      </c>
    </row>
    <row r="36" spans="1:12" x14ac:dyDescent="0.25">
      <c r="A36" s="23" t="s">
        <v>40</v>
      </c>
      <c r="B36" s="8">
        <f t="shared" si="9"/>
        <v>2885047954.0363588</v>
      </c>
      <c r="C36" s="9">
        <f t="shared" si="0"/>
        <v>0.82</v>
      </c>
      <c r="D36" s="8">
        <f t="shared" si="10"/>
        <v>1299856770.499898</v>
      </c>
      <c r="E36" s="40"/>
      <c r="F36" s="29">
        <f t="shared" si="1"/>
        <v>4332855.9016663264</v>
      </c>
      <c r="G36" s="29">
        <f t="shared" si="2"/>
        <v>2166427.9508331632</v>
      </c>
      <c r="H36" s="29">
        <f t="shared" si="3"/>
        <v>1444285.3005554422</v>
      </c>
      <c r="I36" s="29">
        <f t="shared" si="4"/>
        <v>1083213.9754165816</v>
      </c>
      <c r="J36" s="29">
        <f t="shared" si="5"/>
        <v>866571.18033326534</v>
      </c>
      <c r="K36" s="29">
        <f t="shared" si="6"/>
        <v>722142.65027772111</v>
      </c>
      <c r="L36" s="20" t="s">
        <v>95</v>
      </c>
    </row>
    <row r="37" spans="1:12" x14ac:dyDescent="0.25">
      <c r="A37" s="23" t="s">
        <v>41</v>
      </c>
      <c r="B37" s="8">
        <f t="shared" si="9"/>
        <v>5250787276.3461723</v>
      </c>
      <c r="C37" s="9">
        <f t="shared" si="0"/>
        <v>0.82</v>
      </c>
      <c r="D37" s="8">
        <f t="shared" si="10"/>
        <v>2365739322.309814</v>
      </c>
      <c r="E37" s="40"/>
      <c r="F37" s="29">
        <f t="shared" si="1"/>
        <v>7885797.7410327131</v>
      </c>
      <c r="G37" s="29">
        <f t="shared" si="2"/>
        <v>3942898.8705163565</v>
      </c>
      <c r="H37" s="29">
        <f t="shared" si="3"/>
        <v>2628599.2470109044</v>
      </c>
      <c r="I37" s="29">
        <f t="shared" si="4"/>
        <v>1971449.4352581783</v>
      </c>
      <c r="J37" s="29">
        <f t="shared" si="5"/>
        <v>1577159.5482065426</v>
      </c>
      <c r="K37" s="29">
        <f t="shared" si="6"/>
        <v>1314299.6235054522</v>
      </c>
      <c r="L37" s="20" t="s">
        <v>96</v>
      </c>
    </row>
    <row r="38" spans="1:12" x14ac:dyDescent="0.25">
      <c r="A38" s="23" t="s">
        <v>42</v>
      </c>
      <c r="B38" s="8">
        <f t="shared" si="9"/>
        <v>9556432842.9500332</v>
      </c>
      <c r="C38" s="9">
        <f t="shared" si="0"/>
        <v>0.82</v>
      </c>
      <c r="D38" s="8">
        <f t="shared" si="10"/>
        <v>4305645566.6038609</v>
      </c>
      <c r="E38" s="40"/>
      <c r="F38" s="29">
        <f t="shared" si="1"/>
        <v>14352151.888679536</v>
      </c>
      <c r="G38" s="29">
        <f t="shared" si="2"/>
        <v>7176075.944339768</v>
      </c>
      <c r="H38" s="29">
        <f t="shared" si="3"/>
        <v>4784050.6295598457</v>
      </c>
      <c r="I38" s="29">
        <f t="shared" si="4"/>
        <v>3588037.972169884</v>
      </c>
      <c r="J38" s="29">
        <f t="shared" si="5"/>
        <v>2870430.3777359072</v>
      </c>
      <c r="K38" s="29">
        <f t="shared" si="6"/>
        <v>2392025.3147799228</v>
      </c>
      <c r="L38" s="20" t="s">
        <v>97</v>
      </c>
    </row>
    <row r="39" spans="1:12" x14ac:dyDescent="0.25">
      <c r="A39" s="23" t="s">
        <v>43</v>
      </c>
      <c r="B39" s="8">
        <f t="shared" si="9"/>
        <v>17392707774.16906</v>
      </c>
      <c r="C39" s="9">
        <f t="shared" si="0"/>
        <v>0.82</v>
      </c>
      <c r="D39" s="8">
        <f t="shared" si="10"/>
        <v>7836274931.2190266</v>
      </c>
      <c r="E39" s="40"/>
      <c r="F39" s="29">
        <f t="shared" si="1"/>
        <v>26120916.437396754</v>
      </c>
      <c r="G39" s="29">
        <f t="shared" si="2"/>
        <v>13060458.218698377</v>
      </c>
      <c r="H39" s="29">
        <f t="shared" si="3"/>
        <v>8706972.1457989179</v>
      </c>
      <c r="I39" s="29">
        <f t="shared" si="4"/>
        <v>6530229.1093491884</v>
      </c>
      <c r="J39" s="29">
        <f t="shared" si="5"/>
        <v>5224183.2874793513</v>
      </c>
      <c r="K39" s="29">
        <f t="shared" si="6"/>
        <v>4353486.0728994589</v>
      </c>
      <c r="L39" s="20" t="s">
        <v>98</v>
      </c>
    </row>
    <row r="40" spans="1:12" x14ac:dyDescent="0.25">
      <c r="A40" s="23" t="s">
        <v>44</v>
      </c>
      <c r="B40" s="8">
        <f t="shared" si="9"/>
        <v>31654728148.987686</v>
      </c>
      <c r="C40" s="9">
        <f t="shared" si="0"/>
        <v>0.82</v>
      </c>
      <c r="D40" s="8">
        <f t="shared" si="10"/>
        <v>14262020374.818628</v>
      </c>
      <c r="E40" s="40"/>
      <c r="F40" s="29">
        <f t="shared" si="1"/>
        <v>47540067.916062094</v>
      </c>
      <c r="G40" s="29">
        <f t="shared" si="2"/>
        <v>23770033.958031047</v>
      </c>
      <c r="H40" s="29">
        <f t="shared" si="3"/>
        <v>15846689.305354031</v>
      </c>
      <c r="I40" s="29">
        <f t="shared" si="4"/>
        <v>11885016.979015524</v>
      </c>
      <c r="J40" s="29">
        <f t="shared" si="5"/>
        <v>9508013.5832124185</v>
      </c>
      <c r="K40" s="29">
        <f t="shared" si="6"/>
        <v>7923344.6526770154</v>
      </c>
      <c r="L40" s="20" t="s">
        <v>99</v>
      </c>
    </row>
    <row r="41" spans="1:12" x14ac:dyDescent="0.25">
      <c r="A41" s="23" t="s">
        <v>45</v>
      </c>
      <c r="B41" s="8">
        <f t="shared" si="9"/>
        <v>57611605231.157593</v>
      </c>
      <c r="C41" s="9">
        <f t="shared" si="0"/>
        <v>0.82</v>
      </c>
      <c r="D41" s="8">
        <f t="shared" si="10"/>
        <v>25956877082.169903</v>
      </c>
      <c r="E41" s="40"/>
      <c r="F41" s="29">
        <f t="shared" si="1"/>
        <v>86522923.607233003</v>
      </c>
      <c r="G41" s="29">
        <f t="shared" si="2"/>
        <v>43261461.803616501</v>
      </c>
      <c r="H41" s="29">
        <f t="shared" si="3"/>
        <v>28840974.535744336</v>
      </c>
      <c r="I41" s="29">
        <f t="shared" si="4"/>
        <v>21630730.901808251</v>
      </c>
      <c r="J41" s="29">
        <f t="shared" si="5"/>
        <v>17304584.721446604</v>
      </c>
      <c r="K41" s="29">
        <f t="shared" si="6"/>
        <v>14420487.267872168</v>
      </c>
      <c r="L41" s="20" t="s">
        <v>100</v>
      </c>
    </row>
    <row r="42" spans="1:12" x14ac:dyDescent="0.25">
      <c r="A42" s="23" t="s">
        <v>46</v>
      </c>
      <c r="B42" s="8">
        <f t="shared" si="9"/>
        <v>104853121520.70682</v>
      </c>
      <c r="C42" s="9">
        <f t="shared" si="0"/>
        <v>0.82</v>
      </c>
      <c r="D42" s="8">
        <f t="shared" si="10"/>
        <v>47241516289.549225</v>
      </c>
      <c r="E42" s="40"/>
      <c r="F42" s="29">
        <f t="shared" si="1"/>
        <v>157471720.9651641</v>
      </c>
      <c r="G42" s="29">
        <f t="shared" si="2"/>
        <v>78735860.482582048</v>
      </c>
      <c r="H42" s="29">
        <f t="shared" si="3"/>
        <v>52490573.655054696</v>
      </c>
      <c r="I42" s="29">
        <f t="shared" si="4"/>
        <v>39367930.241291024</v>
      </c>
      <c r="J42" s="29">
        <f t="shared" si="5"/>
        <v>31494344.193032816</v>
      </c>
      <c r="K42" s="29">
        <f t="shared" si="6"/>
        <v>26245286.827527348</v>
      </c>
      <c r="L42" s="20" t="s">
        <v>101</v>
      </c>
    </row>
    <row r="43" spans="1:12" x14ac:dyDescent="0.25">
      <c r="A43" s="23" t="s">
        <v>47</v>
      </c>
      <c r="B43" s="8">
        <f t="shared" si="9"/>
        <v>190832681167.6864</v>
      </c>
      <c r="C43" s="9">
        <f t="shared" si="0"/>
        <v>0.82</v>
      </c>
      <c r="D43" s="8">
        <f t="shared" si="10"/>
        <v>85979559646.979584</v>
      </c>
      <c r="E43" s="40"/>
      <c r="F43" s="29">
        <f t="shared" si="1"/>
        <v>286598532.15659863</v>
      </c>
      <c r="G43" s="29">
        <f t="shared" si="2"/>
        <v>143299266.07829931</v>
      </c>
      <c r="H43" s="29">
        <f t="shared" si="3"/>
        <v>95532844.052199543</v>
      </c>
      <c r="I43" s="29">
        <f t="shared" si="4"/>
        <v>71649633.039149657</v>
      </c>
      <c r="J43" s="29">
        <f t="shared" si="5"/>
        <v>57319706.431319721</v>
      </c>
      <c r="K43" s="29">
        <f t="shared" si="6"/>
        <v>47766422.026099771</v>
      </c>
      <c r="L43" s="20" t="s">
        <v>102</v>
      </c>
    </row>
    <row r="44" spans="1:12" x14ac:dyDescent="0.25">
      <c r="A44" s="23" t="s">
        <v>48</v>
      </c>
      <c r="B44" s="8">
        <f t="shared" si="9"/>
        <v>347315479725.18921</v>
      </c>
      <c r="C44" s="9">
        <f t="shared" si="0"/>
        <v>0.82</v>
      </c>
      <c r="D44" s="8">
        <f t="shared" si="10"/>
        <v>156482798557.50284</v>
      </c>
      <c r="E44" s="40"/>
      <c r="F44" s="29">
        <f t="shared" si="1"/>
        <v>521609328.52500945</v>
      </c>
      <c r="G44" s="29">
        <f t="shared" si="2"/>
        <v>260804664.26250473</v>
      </c>
      <c r="H44" s="29">
        <f t="shared" si="3"/>
        <v>173869776.17500314</v>
      </c>
      <c r="I44" s="29">
        <f t="shared" si="4"/>
        <v>130402332.13125236</v>
      </c>
      <c r="J44" s="29">
        <f t="shared" si="5"/>
        <v>104321865.70500189</v>
      </c>
      <c r="K44" s="29">
        <f t="shared" si="6"/>
        <v>86934888.087501571</v>
      </c>
      <c r="L44" s="20" t="s">
        <v>103</v>
      </c>
    </row>
    <row r="45" spans="1:12" x14ac:dyDescent="0.25">
      <c r="A45" s="23" t="s">
        <v>49</v>
      </c>
      <c r="B45" s="8">
        <f t="shared" si="9"/>
        <v>632114173099.84436</v>
      </c>
      <c r="C45" s="9">
        <f t="shared" si="0"/>
        <v>0.82</v>
      </c>
      <c r="D45" s="8">
        <f t="shared" si="10"/>
        <v>284798693374.65515</v>
      </c>
      <c r="E45" s="40"/>
      <c r="F45" s="29">
        <f t="shared" si="1"/>
        <v>949328977.91551721</v>
      </c>
      <c r="G45" s="29">
        <f t="shared" si="2"/>
        <v>474664488.95775861</v>
      </c>
      <c r="H45" s="29">
        <f t="shared" si="3"/>
        <v>316442992.6385057</v>
      </c>
      <c r="I45" s="29">
        <f t="shared" si="4"/>
        <v>237332244.4788793</v>
      </c>
      <c r="J45" s="29">
        <f t="shared" si="5"/>
        <v>189865795.58310345</v>
      </c>
      <c r="K45" s="29">
        <f t="shared" si="6"/>
        <v>158221496.31925285</v>
      </c>
      <c r="L45" s="20" t="s">
        <v>104</v>
      </c>
    </row>
    <row r="46" spans="1:12" x14ac:dyDescent="0.25">
      <c r="A46" s="23" t="s">
        <v>50</v>
      </c>
      <c r="B46" s="8">
        <f t="shared" si="9"/>
        <v>1150447795041.7168</v>
      </c>
      <c r="C46" s="9">
        <f t="shared" si="0"/>
        <v>0.82</v>
      </c>
      <c r="D46" s="8">
        <f t="shared" si="10"/>
        <v>518333621941.87231</v>
      </c>
      <c r="E46" s="40"/>
      <c r="F46" s="29">
        <f t="shared" si="1"/>
        <v>1727778739.806241</v>
      </c>
      <c r="G46" s="29">
        <f t="shared" si="2"/>
        <v>863889369.90312052</v>
      </c>
      <c r="H46" s="29">
        <f t="shared" si="3"/>
        <v>575926246.60208035</v>
      </c>
      <c r="I46" s="29">
        <f t="shared" si="4"/>
        <v>431944684.95156026</v>
      </c>
      <c r="J46" s="29">
        <f t="shared" si="5"/>
        <v>345555747.96124822</v>
      </c>
      <c r="K46" s="29">
        <f t="shared" si="6"/>
        <v>287963123.30104017</v>
      </c>
      <c r="L46" s="20" t="s">
        <v>105</v>
      </c>
    </row>
    <row r="47" spans="1:12" x14ac:dyDescent="0.25">
      <c r="A47" s="23" t="s">
        <v>51</v>
      </c>
      <c r="B47" s="8">
        <f t="shared" si="9"/>
        <v>2093814986975.9246</v>
      </c>
      <c r="C47" s="9">
        <f t="shared" si="0"/>
        <v>0.82</v>
      </c>
      <c r="D47" s="8">
        <f t="shared" si="10"/>
        <v>943367191934.20776</v>
      </c>
      <c r="E47" s="40"/>
      <c r="F47" s="29">
        <f t="shared" si="1"/>
        <v>3144557306.4473591</v>
      </c>
      <c r="G47" s="29">
        <f t="shared" si="2"/>
        <v>1572278653.2236795</v>
      </c>
      <c r="H47" s="29">
        <f t="shared" si="3"/>
        <v>1048185768.8157864</v>
      </c>
      <c r="I47" s="29">
        <f t="shared" si="4"/>
        <v>786139326.61183977</v>
      </c>
      <c r="J47" s="29">
        <f t="shared" si="5"/>
        <v>628911461.28947186</v>
      </c>
      <c r="K47" s="29">
        <f t="shared" si="6"/>
        <v>524092884.40789318</v>
      </c>
      <c r="L47" s="20" t="s">
        <v>106</v>
      </c>
    </row>
    <row r="48" spans="1:12" x14ac:dyDescent="0.25">
      <c r="A48" s="23" t="s">
        <v>52</v>
      </c>
      <c r="B48" s="8">
        <f t="shared" si="9"/>
        <v>3810743276296.1826</v>
      </c>
      <c r="C48" s="9">
        <f t="shared" si="0"/>
        <v>0.82</v>
      </c>
      <c r="D48" s="8">
        <f t="shared" si="10"/>
        <v>1716928289320.2581</v>
      </c>
      <c r="E48" s="40"/>
      <c r="F48" s="29">
        <f t="shared" si="1"/>
        <v>5723094297.7341938</v>
      </c>
      <c r="G48" s="29">
        <f t="shared" si="2"/>
        <v>2861547148.8670969</v>
      </c>
      <c r="H48" s="29">
        <f t="shared" si="3"/>
        <v>1907698099.2447312</v>
      </c>
      <c r="I48" s="29">
        <f t="shared" si="4"/>
        <v>1430773574.4335485</v>
      </c>
      <c r="J48" s="29">
        <f t="shared" si="5"/>
        <v>1144618859.5468388</v>
      </c>
      <c r="K48" s="29">
        <f t="shared" si="6"/>
        <v>953849049.62236559</v>
      </c>
      <c r="L48" s="20" t="s">
        <v>107</v>
      </c>
    </row>
    <row r="49" spans="1:12" x14ac:dyDescent="0.25">
      <c r="A49" s="23" t="s">
        <v>53</v>
      </c>
      <c r="B49" s="8">
        <f t="shared" si="9"/>
        <v>6935552762859.0527</v>
      </c>
      <c r="C49" s="9">
        <f t="shared" si="0"/>
        <v>0.82</v>
      </c>
      <c r="D49" s="8">
        <f t="shared" si="10"/>
        <v>3124809486562.8696</v>
      </c>
      <c r="E49" s="40"/>
      <c r="F49" s="29">
        <f t="shared" si="1"/>
        <v>10416031621.876232</v>
      </c>
      <c r="G49" s="29">
        <f t="shared" si="2"/>
        <v>5208015810.9381161</v>
      </c>
      <c r="H49" s="29">
        <f t="shared" si="3"/>
        <v>3472010540.6254106</v>
      </c>
      <c r="I49" s="29">
        <f t="shared" si="4"/>
        <v>2604007905.469058</v>
      </c>
      <c r="J49" s="29">
        <f t="shared" si="5"/>
        <v>2083206324.3752465</v>
      </c>
      <c r="K49" s="29">
        <f t="shared" si="6"/>
        <v>1736005270.3127053</v>
      </c>
      <c r="L49" s="20" t="s">
        <v>108</v>
      </c>
    </row>
    <row r="50" spans="1:12" x14ac:dyDescent="0.25">
      <c r="A50" s="23" t="s">
        <v>54</v>
      </c>
      <c r="B50" s="8">
        <f t="shared" si="9"/>
        <v>12622706028403.477</v>
      </c>
      <c r="C50" s="9">
        <f t="shared" si="0"/>
        <v>0.82</v>
      </c>
      <c r="D50" s="8">
        <f t="shared" si="10"/>
        <v>5687153265544.4229</v>
      </c>
      <c r="E50" s="40"/>
      <c r="F50" s="29">
        <f t="shared" si="1"/>
        <v>18957177551.814743</v>
      </c>
      <c r="G50" s="29">
        <f t="shared" si="2"/>
        <v>9478588775.9073715</v>
      </c>
      <c r="H50" s="29">
        <f t="shared" si="3"/>
        <v>6319059183.9382477</v>
      </c>
      <c r="I50" s="29">
        <f t="shared" si="4"/>
        <v>4739294387.9536858</v>
      </c>
      <c r="J50" s="29">
        <f t="shared" si="5"/>
        <v>3791435510.3629484</v>
      </c>
      <c r="K50" s="29">
        <f t="shared" si="6"/>
        <v>3159529591.9691238</v>
      </c>
      <c r="L50" s="20" t="s">
        <v>109</v>
      </c>
    </row>
    <row r="51" spans="1:12" x14ac:dyDescent="0.25">
      <c r="A51" s="23" t="s">
        <v>55</v>
      </c>
      <c r="B51" s="8">
        <f t="shared" si="9"/>
        <v>22973324971694.328</v>
      </c>
      <c r="C51" s="9">
        <f t="shared" si="0"/>
        <v>0.82</v>
      </c>
      <c r="D51" s="8">
        <f t="shared" si="10"/>
        <v>10350618943290.85</v>
      </c>
      <c r="E51" s="40"/>
      <c r="F51" s="29">
        <f t="shared" si="1"/>
        <v>34502063144.302834</v>
      </c>
      <c r="G51" s="29">
        <f t="shared" si="2"/>
        <v>17251031572.151417</v>
      </c>
      <c r="H51" s="29">
        <f t="shared" si="3"/>
        <v>11500687714.767611</v>
      </c>
      <c r="I51" s="29">
        <f t="shared" si="4"/>
        <v>8625515786.0757084</v>
      </c>
      <c r="J51" s="29">
        <f t="shared" si="5"/>
        <v>6900412628.8605661</v>
      </c>
      <c r="K51" s="29">
        <f t="shared" si="6"/>
        <v>5750343857.3838053</v>
      </c>
      <c r="L51" s="20" t="s">
        <v>110</v>
      </c>
    </row>
    <row r="52" spans="1:12" x14ac:dyDescent="0.25">
      <c r="A52" s="23" t="s">
        <v>56</v>
      </c>
      <c r="B52" s="8">
        <f t="shared" si="9"/>
        <v>41811451448483.672</v>
      </c>
      <c r="C52" s="9">
        <f t="shared" si="0"/>
        <v>0.82</v>
      </c>
      <c r="D52" s="8">
        <f t="shared" si="10"/>
        <v>18838126476789.348</v>
      </c>
      <c r="E52" s="40"/>
      <c r="F52" s="29">
        <f t="shared" si="1"/>
        <v>62793754922.631157</v>
      </c>
      <c r="G52" s="29">
        <f t="shared" si="2"/>
        <v>31396877461.315578</v>
      </c>
      <c r="H52" s="29">
        <f t="shared" si="3"/>
        <v>20931251640.877052</v>
      </c>
      <c r="I52" s="29">
        <f t="shared" si="4"/>
        <v>15698438730.657789</v>
      </c>
      <c r="J52" s="29">
        <f t="shared" si="5"/>
        <v>12558750984.526232</v>
      </c>
      <c r="K52" s="29">
        <f t="shared" si="6"/>
        <v>10465625820.438526</v>
      </c>
      <c r="L52" s="20" t="s">
        <v>111</v>
      </c>
    </row>
    <row r="53" spans="1:12" x14ac:dyDescent="0.25">
      <c r="A53" s="23" t="s">
        <v>57</v>
      </c>
      <c r="B53" s="8">
        <f t="shared" si="9"/>
        <v>76096841636240.281</v>
      </c>
      <c r="C53" s="9">
        <f t="shared" si="0"/>
        <v>0.82</v>
      </c>
      <c r="D53" s="8">
        <f t="shared" si="10"/>
        <v>34285390187756.609</v>
      </c>
      <c r="E53" s="40"/>
      <c r="F53" s="29">
        <f t="shared" si="1"/>
        <v>114284633959.18871</v>
      </c>
      <c r="G53" s="29">
        <f t="shared" si="2"/>
        <v>57142316979.594353</v>
      </c>
      <c r="H53" s="29">
        <f t="shared" si="3"/>
        <v>38094877986.396233</v>
      </c>
      <c r="I53" s="29">
        <f t="shared" si="4"/>
        <v>28571158489.797176</v>
      </c>
      <c r="J53" s="29">
        <f t="shared" si="5"/>
        <v>22856926791.837738</v>
      </c>
      <c r="K53" s="29">
        <f t="shared" si="6"/>
        <v>19047438993.198116</v>
      </c>
      <c r="L53" s="20" t="s">
        <v>112</v>
      </c>
    </row>
    <row r="54" spans="1:12" x14ac:dyDescent="0.25">
      <c r="A54" s="23" t="s">
        <v>58</v>
      </c>
      <c r="B54" s="8">
        <f t="shared" si="9"/>
        <v>138496251777957.31</v>
      </c>
      <c r="C54" s="9">
        <f t="shared" si="0"/>
        <v>0.82</v>
      </c>
      <c r="D54" s="8">
        <f t="shared" si="10"/>
        <v>62399410141717.023</v>
      </c>
      <c r="E54" s="40"/>
      <c r="F54" s="29">
        <f t="shared" si="1"/>
        <v>207998033805.72342</v>
      </c>
      <c r="G54" s="29">
        <f t="shared" si="2"/>
        <v>103999016902.86171</v>
      </c>
      <c r="H54" s="29">
        <f t="shared" si="3"/>
        <v>69332677935.241135</v>
      </c>
      <c r="I54" s="29">
        <f t="shared" si="4"/>
        <v>51999508451.430855</v>
      </c>
      <c r="J54" s="29">
        <f t="shared" si="5"/>
        <v>41599606761.144684</v>
      </c>
      <c r="K54" s="29">
        <f t="shared" si="6"/>
        <v>34666338967.620567</v>
      </c>
      <c r="L54" s="20" t="s">
        <v>113</v>
      </c>
    </row>
    <row r="55" spans="1:12" x14ac:dyDescent="0.25">
      <c r="A55" s="23" t="s">
        <v>59</v>
      </c>
      <c r="B55" s="8">
        <f t="shared" si="9"/>
        <v>252063178235882.31</v>
      </c>
      <c r="C55" s="9">
        <f t="shared" si="0"/>
        <v>0.82</v>
      </c>
      <c r="D55" s="8">
        <f t="shared" si="10"/>
        <v>113566926457924.98</v>
      </c>
      <c r="E55" s="40"/>
      <c r="F55" s="29">
        <f t="shared" si="1"/>
        <v>378556421526.41663</v>
      </c>
      <c r="G55" s="29">
        <f t="shared" si="2"/>
        <v>189278210763.20831</v>
      </c>
      <c r="H55" s="29">
        <f t="shared" si="3"/>
        <v>126185473842.13887</v>
      </c>
      <c r="I55" s="29">
        <f t="shared" si="4"/>
        <v>94639105381.604156</v>
      </c>
      <c r="J55" s="29">
        <f t="shared" si="5"/>
        <v>75711284305.283325</v>
      </c>
      <c r="K55" s="29">
        <f t="shared" si="6"/>
        <v>63092736921.069435</v>
      </c>
      <c r="L55" s="20" t="s">
        <v>114</v>
      </c>
    </row>
    <row r="56" spans="1:12" x14ac:dyDescent="0.25">
      <c r="A56" s="23" t="s">
        <v>60</v>
      </c>
      <c r="B56" s="8">
        <f t="shared" si="9"/>
        <v>458754984389305.75</v>
      </c>
      <c r="C56" s="9">
        <f t="shared" si="0"/>
        <v>0.82</v>
      </c>
      <c r="D56" s="8">
        <f t="shared" si="10"/>
        <v>206691806153423.47</v>
      </c>
      <c r="E56" s="40"/>
      <c r="F56" s="29">
        <f t="shared" si="1"/>
        <v>688972687178.07825</v>
      </c>
      <c r="G56" s="29">
        <f t="shared" si="2"/>
        <v>344486343589.03912</v>
      </c>
      <c r="H56" s="29">
        <f t="shared" si="3"/>
        <v>229657562392.69275</v>
      </c>
      <c r="I56" s="29">
        <f t="shared" si="4"/>
        <v>172243171794.51956</v>
      </c>
      <c r="J56" s="29">
        <f t="shared" si="5"/>
        <v>137794537435.61563</v>
      </c>
      <c r="K56" s="29">
        <f t="shared" si="6"/>
        <v>114828781196.34637</v>
      </c>
      <c r="L56" s="20" t="s">
        <v>115</v>
      </c>
    </row>
    <row r="57" spans="1:12" ht="15.75" thickBot="1" x14ac:dyDescent="0.3">
      <c r="A57" s="24" t="s">
        <v>61</v>
      </c>
      <c r="B57" s="10">
        <f t="shared" si="9"/>
        <v>834934071588536.5</v>
      </c>
      <c r="C57" s="11">
        <f t="shared" si="0"/>
        <v>0.82</v>
      </c>
      <c r="D57" s="10">
        <f t="shared" si="10"/>
        <v>376179087199230.69</v>
      </c>
      <c r="E57" s="41"/>
      <c r="F57" s="30">
        <f t="shared" si="1"/>
        <v>1253930290664.1023</v>
      </c>
      <c r="G57" s="30">
        <f t="shared" si="2"/>
        <v>626965145332.05115</v>
      </c>
      <c r="H57" s="30">
        <f t="shared" si="3"/>
        <v>417976763554.70074</v>
      </c>
      <c r="I57" s="30">
        <f t="shared" si="4"/>
        <v>313482572666.02557</v>
      </c>
      <c r="J57" s="30">
        <f t="shared" si="5"/>
        <v>250786058132.82047</v>
      </c>
      <c r="K57" s="30">
        <f t="shared" si="6"/>
        <v>208988381777.35037</v>
      </c>
      <c r="L57" s="21" t="s">
        <v>116</v>
      </c>
    </row>
  </sheetData>
  <mergeCells count="6">
    <mergeCell ref="E7:E57"/>
    <mergeCell ref="A1:L1"/>
    <mergeCell ref="E2:K2"/>
    <mergeCell ref="A3:D3"/>
    <mergeCell ref="A4:L4"/>
    <mergeCell ref="E5:E6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A8F2-7915-4BF6-958F-2ADD0266C867}">
  <dimension ref="A1:L57"/>
  <sheetViews>
    <sheetView tabSelected="1" workbookViewId="0">
      <selection activeCell="I55" sqref="I55"/>
    </sheetView>
  </sheetViews>
  <sheetFormatPr defaultRowHeight="15" x14ac:dyDescent="0.25"/>
  <cols>
    <col min="2" max="2" width="15" customWidth="1"/>
    <col min="4" max="4" width="13.7109375" customWidth="1"/>
    <col min="6" max="6" width="11" customWidth="1"/>
    <col min="7" max="7" width="12.5703125" customWidth="1"/>
    <col min="8" max="8" width="12.7109375" customWidth="1"/>
    <col min="9" max="9" width="13.140625" customWidth="1"/>
    <col min="10" max="10" width="14.140625" customWidth="1"/>
    <col min="11" max="11" width="14.42578125" customWidth="1"/>
  </cols>
  <sheetData>
    <row r="1" spans="1:12" ht="45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ht="30" x14ac:dyDescent="0.25">
      <c r="A2" s="27" t="s">
        <v>122</v>
      </c>
      <c r="B2" s="13" t="s">
        <v>8</v>
      </c>
      <c r="C2" s="28" t="s">
        <v>123</v>
      </c>
      <c r="D2" s="13" t="s">
        <v>1</v>
      </c>
      <c r="E2" s="50" t="s">
        <v>118</v>
      </c>
      <c r="F2" s="51"/>
      <c r="G2" s="51"/>
      <c r="H2" s="51"/>
      <c r="I2" s="51"/>
      <c r="J2" s="51"/>
      <c r="K2" s="52"/>
      <c r="L2" s="14" t="s">
        <v>62</v>
      </c>
    </row>
    <row r="3" spans="1:12" ht="30" x14ac:dyDescent="0.25">
      <c r="A3" s="42"/>
      <c r="B3" s="43"/>
      <c r="C3" s="43"/>
      <c r="D3" s="43"/>
      <c r="E3" s="16" t="s">
        <v>63</v>
      </c>
      <c r="F3" s="15" t="s">
        <v>126</v>
      </c>
      <c r="G3" s="15" t="s">
        <v>128</v>
      </c>
      <c r="H3" s="15" t="s">
        <v>127</v>
      </c>
      <c r="I3" s="15" t="s">
        <v>129</v>
      </c>
      <c r="J3" s="15" t="s">
        <v>130</v>
      </c>
      <c r="K3" s="17" t="s">
        <v>131</v>
      </c>
      <c r="L3" s="18"/>
    </row>
    <row r="4" spans="1:12" ht="18.75" x14ac:dyDescent="0.25">
      <c r="A4" s="47" t="s">
        <v>120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x14ac:dyDescent="0.25">
      <c r="A5" s="22" t="s">
        <v>9</v>
      </c>
      <c r="B5" s="8">
        <v>100</v>
      </c>
      <c r="C5" s="9">
        <v>0.2</v>
      </c>
      <c r="D5" s="8">
        <v>0</v>
      </c>
      <c r="E5" s="37" t="s">
        <v>125</v>
      </c>
      <c r="F5" s="12">
        <v>300</v>
      </c>
      <c r="G5" s="12">
        <v>600</v>
      </c>
      <c r="H5" s="12">
        <v>900</v>
      </c>
      <c r="I5" s="12">
        <v>1200</v>
      </c>
      <c r="J5" s="12">
        <v>1500</v>
      </c>
      <c r="K5" s="12">
        <v>1800</v>
      </c>
      <c r="L5" s="19" t="s">
        <v>64</v>
      </c>
    </row>
    <row r="6" spans="1:12" x14ac:dyDescent="0.25">
      <c r="A6" s="23" t="s">
        <v>10</v>
      </c>
      <c r="B6" s="8">
        <f>(B5+D6)</f>
        <v>120</v>
      </c>
      <c r="C6" s="9">
        <f t="shared" ref="C6:C57" si="0">($C$5)</f>
        <v>0.2</v>
      </c>
      <c r="D6" s="8">
        <f>(B5*C5)</f>
        <v>20</v>
      </c>
      <c r="E6" s="38"/>
      <c r="F6" s="29">
        <f>($B5*$C5)/$F$5</f>
        <v>6.6666666666666666E-2</v>
      </c>
      <c r="G6" s="29">
        <f>($B5*C5)/$G$5</f>
        <v>3.3333333333333333E-2</v>
      </c>
      <c r="H6" s="29">
        <f>($B5*$C5)/$H$5</f>
        <v>2.2222222222222223E-2</v>
      </c>
      <c r="I6" s="29">
        <f>($B5*$C5)/$I$5</f>
        <v>1.6666666666666666E-2</v>
      </c>
      <c r="J6" s="29">
        <f>($B5*$C5)/$J$5</f>
        <v>1.3333333333333334E-2</v>
      </c>
      <c r="K6" s="29">
        <f>($B5*$C5)/$K$5</f>
        <v>1.1111111111111112E-2</v>
      </c>
      <c r="L6" s="20" t="s">
        <v>69</v>
      </c>
    </row>
    <row r="7" spans="1:12" x14ac:dyDescent="0.25">
      <c r="A7" s="23" t="s">
        <v>11</v>
      </c>
      <c r="B7" s="8">
        <f>(B6+D7)</f>
        <v>144</v>
      </c>
      <c r="C7" s="9">
        <f t="shared" si="0"/>
        <v>0.2</v>
      </c>
      <c r="D7" s="8">
        <f>(B6*C6)</f>
        <v>24</v>
      </c>
      <c r="E7" s="39" t="s">
        <v>119</v>
      </c>
      <c r="F7" s="29">
        <f t="shared" ref="F7:F57" si="1">($B6*$C6)/$F$5</f>
        <v>0.08</v>
      </c>
      <c r="G7" s="29">
        <f t="shared" ref="G7:G57" si="2">($B6*C6)/$G$5</f>
        <v>0.04</v>
      </c>
      <c r="H7" s="29">
        <f t="shared" ref="H7:H57" si="3">($B6*$C6)/$H$5</f>
        <v>2.6666666666666668E-2</v>
      </c>
      <c r="I7" s="29">
        <f t="shared" ref="I7:I57" si="4">($B6*$C6)/$I$5</f>
        <v>0.02</v>
      </c>
      <c r="J7" s="29">
        <f t="shared" ref="J7:J57" si="5">($B6*$C6)/$J$5</f>
        <v>1.6E-2</v>
      </c>
      <c r="K7" s="29">
        <f t="shared" ref="K7:K57" si="6">($B6*$C6)/$K$5</f>
        <v>1.3333333333333334E-2</v>
      </c>
      <c r="L7" s="20" t="s">
        <v>73</v>
      </c>
    </row>
    <row r="8" spans="1:12" x14ac:dyDescent="0.25">
      <c r="A8" s="23" t="s">
        <v>12</v>
      </c>
      <c r="B8" s="8">
        <f t="shared" ref="B8:B57" si="7">(B7+D8)</f>
        <v>172.8</v>
      </c>
      <c r="C8" s="9">
        <f t="shared" si="0"/>
        <v>0.2</v>
      </c>
      <c r="D8" s="8">
        <f>(B7*C7)</f>
        <v>28.8</v>
      </c>
      <c r="E8" s="40"/>
      <c r="F8" s="29">
        <f t="shared" si="1"/>
        <v>9.6000000000000002E-2</v>
      </c>
      <c r="G8" s="29">
        <f t="shared" si="2"/>
        <v>4.8000000000000001E-2</v>
      </c>
      <c r="H8" s="29">
        <f t="shared" si="3"/>
        <v>3.2000000000000001E-2</v>
      </c>
      <c r="I8" s="29">
        <f t="shared" si="4"/>
        <v>2.4E-2</v>
      </c>
      <c r="J8" s="29">
        <f t="shared" si="5"/>
        <v>1.9200000000000002E-2</v>
      </c>
      <c r="K8" s="29">
        <f t="shared" si="6"/>
        <v>1.6E-2</v>
      </c>
      <c r="L8" s="20" t="s">
        <v>66</v>
      </c>
    </row>
    <row r="9" spans="1:12" x14ac:dyDescent="0.25">
      <c r="A9" s="23" t="s">
        <v>13</v>
      </c>
      <c r="B9" s="8">
        <f t="shared" si="7"/>
        <v>207.36</v>
      </c>
      <c r="C9" s="9">
        <f t="shared" si="0"/>
        <v>0.2</v>
      </c>
      <c r="D9" s="8">
        <f t="shared" ref="D9:D57" si="8">(B8*C8)</f>
        <v>34.56</v>
      </c>
      <c r="E9" s="40"/>
      <c r="F9" s="29">
        <f t="shared" si="1"/>
        <v>0.11520000000000001</v>
      </c>
      <c r="G9" s="29">
        <f t="shared" si="2"/>
        <v>5.7600000000000005E-2</v>
      </c>
      <c r="H9" s="29">
        <f t="shared" si="3"/>
        <v>3.8400000000000004E-2</v>
      </c>
      <c r="I9" s="29">
        <f t="shared" si="4"/>
        <v>2.8800000000000003E-2</v>
      </c>
      <c r="J9" s="29">
        <f t="shared" si="5"/>
        <v>2.3040000000000001E-2</v>
      </c>
      <c r="K9" s="29">
        <f t="shared" si="6"/>
        <v>1.9200000000000002E-2</v>
      </c>
      <c r="L9" s="20" t="s">
        <v>72</v>
      </c>
    </row>
    <row r="10" spans="1:12" x14ac:dyDescent="0.25">
      <c r="A10" s="23" t="s">
        <v>14</v>
      </c>
      <c r="B10" s="8">
        <f t="shared" si="7"/>
        <v>248.83200000000002</v>
      </c>
      <c r="C10" s="9">
        <f t="shared" si="0"/>
        <v>0.2</v>
      </c>
      <c r="D10" s="8">
        <f t="shared" si="8"/>
        <v>41.472000000000008</v>
      </c>
      <c r="E10" s="40"/>
      <c r="F10" s="29">
        <f t="shared" si="1"/>
        <v>0.13824000000000003</v>
      </c>
      <c r="G10" s="29">
        <f t="shared" si="2"/>
        <v>6.9120000000000015E-2</v>
      </c>
      <c r="H10" s="29">
        <f t="shared" si="3"/>
        <v>4.608000000000001E-2</v>
      </c>
      <c r="I10" s="29">
        <f t="shared" si="4"/>
        <v>3.4560000000000007E-2</v>
      </c>
      <c r="J10" s="29">
        <f t="shared" si="5"/>
        <v>2.7648000000000006E-2</v>
      </c>
      <c r="K10" s="29">
        <f t="shared" si="6"/>
        <v>2.3040000000000005E-2</v>
      </c>
      <c r="L10" s="20" t="s">
        <v>71</v>
      </c>
    </row>
    <row r="11" spans="1:12" x14ac:dyDescent="0.25">
      <c r="A11" s="23" t="s">
        <v>15</v>
      </c>
      <c r="B11" s="8">
        <f t="shared" si="7"/>
        <v>298.59840000000003</v>
      </c>
      <c r="C11" s="9">
        <f t="shared" si="0"/>
        <v>0.2</v>
      </c>
      <c r="D11" s="8">
        <f t="shared" si="8"/>
        <v>49.766400000000004</v>
      </c>
      <c r="E11" s="40"/>
      <c r="F11" s="29">
        <f t="shared" si="1"/>
        <v>0.16588800000000001</v>
      </c>
      <c r="G11" s="29">
        <f t="shared" si="2"/>
        <v>8.2944000000000004E-2</v>
      </c>
      <c r="H11" s="29">
        <f t="shared" si="3"/>
        <v>5.5296000000000005E-2</v>
      </c>
      <c r="I11" s="29">
        <f t="shared" si="4"/>
        <v>4.1472000000000002E-2</v>
      </c>
      <c r="J11" s="29">
        <f t="shared" si="5"/>
        <v>3.3177600000000002E-2</v>
      </c>
      <c r="K11" s="29">
        <f t="shared" si="6"/>
        <v>2.7648000000000002E-2</v>
      </c>
      <c r="L11" s="20" t="s">
        <v>67</v>
      </c>
    </row>
    <row r="12" spans="1:12" x14ac:dyDescent="0.25">
      <c r="A12" s="23" t="s">
        <v>16</v>
      </c>
      <c r="B12" s="8">
        <f t="shared" si="7"/>
        <v>358.31808000000001</v>
      </c>
      <c r="C12" s="9">
        <f t="shared" si="0"/>
        <v>0.2</v>
      </c>
      <c r="D12" s="8">
        <f t="shared" si="8"/>
        <v>59.719680000000011</v>
      </c>
      <c r="E12" s="40"/>
      <c r="F12" s="29">
        <f t="shared" si="1"/>
        <v>0.19906560000000004</v>
      </c>
      <c r="G12" s="29">
        <f t="shared" si="2"/>
        <v>9.9532800000000018E-2</v>
      </c>
      <c r="H12" s="29">
        <f t="shared" si="3"/>
        <v>6.6355200000000017E-2</v>
      </c>
      <c r="I12" s="29">
        <f t="shared" si="4"/>
        <v>4.9766400000000009E-2</v>
      </c>
      <c r="J12" s="29">
        <f t="shared" si="5"/>
        <v>3.9813120000000007E-2</v>
      </c>
      <c r="K12" s="29">
        <f t="shared" si="6"/>
        <v>3.3177600000000008E-2</v>
      </c>
      <c r="L12" s="20" t="s">
        <v>70</v>
      </c>
    </row>
    <row r="13" spans="1:12" x14ac:dyDescent="0.25">
      <c r="A13" s="23" t="s">
        <v>17</v>
      </c>
      <c r="B13" s="8">
        <f t="shared" si="7"/>
        <v>429.981696</v>
      </c>
      <c r="C13" s="9">
        <f t="shared" si="0"/>
        <v>0.2</v>
      </c>
      <c r="D13" s="8">
        <f t="shared" si="8"/>
        <v>71.663616000000005</v>
      </c>
      <c r="E13" s="40"/>
      <c r="F13" s="29">
        <f t="shared" si="1"/>
        <v>0.23887872000000002</v>
      </c>
      <c r="G13" s="29">
        <f t="shared" si="2"/>
        <v>0.11943936000000001</v>
      </c>
      <c r="H13" s="29">
        <f t="shared" si="3"/>
        <v>7.9626240000000001E-2</v>
      </c>
      <c r="I13" s="29">
        <f t="shared" si="4"/>
        <v>5.9719680000000004E-2</v>
      </c>
      <c r="J13" s="29">
        <f t="shared" si="5"/>
        <v>4.7775744000000002E-2</v>
      </c>
      <c r="K13" s="29">
        <f t="shared" si="6"/>
        <v>3.981312E-2</v>
      </c>
      <c r="L13" s="20" t="s">
        <v>65</v>
      </c>
    </row>
    <row r="14" spans="1:12" x14ac:dyDescent="0.25">
      <c r="A14" s="23" t="s">
        <v>18</v>
      </c>
      <c r="B14" s="8">
        <f t="shared" si="7"/>
        <v>515.97803520000002</v>
      </c>
      <c r="C14" s="9">
        <f t="shared" si="0"/>
        <v>0.2</v>
      </c>
      <c r="D14" s="8">
        <f t="shared" si="8"/>
        <v>85.996339200000008</v>
      </c>
      <c r="E14" s="40"/>
      <c r="F14" s="29">
        <f t="shared" si="1"/>
        <v>0.28665446400000005</v>
      </c>
      <c r="G14" s="29">
        <f t="shared" si="2"/>
        <v>0.14332723200000003</v>
      </c>
      <c r="H14" s="29">
        <f t="shared" si="3"/>
        <v>9.5551488000000004E-2</v>
      </c>
      <c r="I14" s="29">
        <f t="shared" si="4"/>
        <v>7.1663616000000013E-2</v>
      </c>
      <c r="J14" s="29">
        <f t="shared" si="5"/>
        <v>5.7330892800000005E-2</v>
      </c>
      <c r="K14" s="29">
        <f t="shared" si="6"/>
        <v>4.7775744000000002E-2</v>
      </c>
      <c r="L14" s="20" t="s">
        <v>68</v>
      </c>
    </row>
    <row r="15" spans="1:12" x14ac:dyDescent="0.25">
      <c r="A15" s="23" t="s">
        <v>19</v>
      </c>
      <c r="B15" s="8">
        <f t="shared" si="7"/>
        <v>619.17364224000005</v>
      </c>
      <c r="C15" s="9">
        <f t="shared" si="0"/>
        <v>0.2</v>
      </c>
      <c r="D15" s="8">
        <f t="shared" si="8"/>
        <v>103.19560704000001</v>
      </c>
      <c r="E15" s="40"/>
      <c r="F15" s="29">
        <f t="shared" si="1"/>
        <v>0.34398535680000003</v>
      </c>
      <c r="G15" s="29">
        <f t="shared" si="2"/>
        <v>0.17199267840000002</v>
      </c>
      <c r="H15" s="29">
        <f t="shared" si="3"/>
        <v>0.11466178560000001</v>
      </c>
      <c r="I15" s="29">
        <f t="shared" si="4"/>
        <v>8.5996339200000008E-2</v>
      </c>
      <c r="J15" s="29">
        <f t="shared" si="5"/>
        <v>6.8797071360000003E-2</v>
      </c>
      <c r="K15" s="29">
        <f t="shared" si="6"/>
        <v>5.7330892800000005E-2</v>
      </c>
      <c r="L15" s="20" t="s">
        <v>74</v>
      </c>
    </row>
    <row r="16" spans="1:12" x14ac:dyDescent="0.25">
      <c r="A16" s="23" t="s">
        <v>20</v>
      </c>
      <c r="B16" s="8">
        <f t="shared" si="7"/>
        <v>743.00837068800001</v>
      </c>
      <c r="C16" s="9">
        <f t="shared" si="0"/>
        <v>0.2</v>
      </c>
      <c r="D16" s="8">
        <f t="shared" si="8"/>
        <v>123.83472844800002</v>
      </c>
      <c r="E16" s="40"/>
      <c r="F16" s="29">
        <f t="shared" si="1"/>
        <v>0.41278242816000005</v>
      </c>
      <c r="G16" s="29">
        <f t="shared" si="2"/>
        <v>0.20639121408000002</v>
      </c>
      <c r="H16" s="29">
        <f t="shared" si="3"/>
        <v>0.13759414272000003</v>
      </c>
      <c r="I16" s="29">
        <f t="shared" si="4"/>
        <v>0.10319560704000001</v>
      </c>
      <c r="J16" s="29">
        <f t="shared" si="5"/>
        <v>8.2556485632000021E-2</v>
      </c>
      <c r="K16" s="29">
        <f t="shared" si="6"/>
        <v>6.8797071360000017E-2</v>
      </c>
      <c r="L16" s="20" t="s">
        <v>75</v>
      </c>
    </row>
    <row r="17" spans="1:12" x14ac:dyDescent="0.25">
      <c r="A17" s="23" t="s">
        <v>21</v>
      </c>
      <c r="B17" s="8">
        <f t="shared" si="7"/>
        <v>891.61004482559997</v>
      </c>
      <c r="C17" s="9">
        <f t="shared" si="0"/>
        <v>0.2</v>
      </c>
      <c r="D17" s="8">
        <f t="shared" si="8"/>
        <v>148.60167413760001</v>
      </c>
      <c r="E17" s="40"/>
      <c r="F17" s="29">
        <f t="shared" si="1"/>
        <v>0.49533891379200007</v>
      </c>
      <c r="G17" s="29">
        <f t="shared" si="2"/>
        <v>0.24766945689600003</v>
      </c>
      <c r="H17" s="29">
        <f t="shared" si="3"/>
        <v>0.16511297126400001</v>
      </c>
      <c r="I17" s="29">
        <f t="shared" si="4"/>
        <v>0.12383472844800002</v>
      </c>
      <c r="J17" s="29">
        <f t="shared" si="5"/>
        <v>9.9067782758400003E-2</v>
      </c>
      <c r="K17" s="29">
        <f t="shared" si="6"/>
        <v>8.2556485632000007E-2</v>
      </c>
      <c r="L17" s="20" t="s">
        <v>76</v>
      </c>
    </row>
    <row r="18" spans="1:12" x14ac:dyDescent="0.25">
      <c r="A18" s="23" t="s">
        <v>22</v>
      </c>
      <c r="B18" s="8">
        <f t="shared" si="7"/>
        <v>1069.9320537907199</v>
      </c>
      <c r="C18" s="9">
        <f t="shared" si="0"/>
        <v>0.2</v>
      </c>
      <c r="D18" s="8">
        <f t="shared" si="8"/>
        <v>178.32200896512001</v>
      </c>
      <c r="E18" s="40"/>
      <c r="F18" s="29">
        <f t="shared" si="1"/>
        <v>0.59440669655040002</v>
      </c>
      <c r="G18" s="29">
        <f t="shared" si="2"/>
        <v>0.29720334827520001</v>
      </c>
      <c r="H18" s="29">
        <f t="shared" si="3"/>
        <v>0.19813556551680001</v>
      </c>
      <c r="I18" s="29">
        <f t="shared" si="4"/>
        <v>0.1486016741376</v>
      </c>
      <c r="J18" s="29">
        <f t="shared" si="5"/>
        <v>0.11888133931008001</v>
      </c>
      <c r="K18" s="29">
        <f t="shared" si="6"/>
        <v>9.9067782758400003E-2</v>
      </c>
      <c r="L18" s="20" t="s">
        <v>77</v>
      </c>
    </row>
    <row r="19" spans="1:12" x14ac:dyDescent="0.25">
      <c r="A19" s="23" t="s">
        <v>23</v>
      </c>
      <c r="B19" s="8">
        <f t="shared" si="7"/>
        <v>1283.918464548864</v>
      </c>
      <c r="C19" s="9">
        <f t="shared" si="0"/>
        <v>0.2</v>
      </c>
      <c r="D19" s="8">
        <f t="shared" si="8"/>
        <v>213.98641075814399</v>
      </c>
      <c r="E19" s="40"/>
      <c r="F19" s="29">
        <f t="shared" si="1"/>
        <v>0.71328803586047995</v>
      </c>
      <c r="G19" s="29">
        <f t="shared" si="2"/>
        <v>0.35664401793023998</v>
      </c>
      <c r="H19" s="29">
        <f t="shared" si="3"/>
        <v>0.23776267862015998</v>
      </c>
      <c r="I19" s="29">
        <f t="shared" si="4"/>
        <v>0.17832200896511999</v>
      </c>
      <c r="J19" s="29">
        <f t="shared" si="5"/>
        <v>0.142657607172096</v>
      </c>
      <c r="K19" s="29">
        <f t="shared" si="6"/>
        <v>0.11888133931007999</v>
      </c>
      <c r="L19" s="20" t="s">
        <v>78</v>
      </c>
    </row>
    <row r="20" spans="1:12" x14ac:dyDescent="0.25">
      <c r="A20" s="23" t="s">
        <v>24</v>
      </c>
      <c r="B20" s="8">
        <f t="shared" si="7"/>
        <v>1540.7021574586367</v>
      </c>
      <c r="C20" s="9">
        <f t="shared" si="0"/>
        <v>0.2</v>
      </c>
      <c r="D20" s="8">
        <f t="shared" si="8"/>
        <v>256.78369290977281</v>
      </c>
      <c r="E20" s="40"/>
      <c r="F20" s="29">
        <f t="shared" si="1"/>
        <v>0.85594564303257603</v>
      </c>
      <c r="G20" s="29">
        <f t="shared" si="2"/>
        <v>0.42797282151628802</v>
      </c>
      <c r="H20" s="29">
        <f t="shared" si="3"/>
        <v>0.28531521434419199</v>
      </c>
      <c r="I20" s="29">
        <f t="shared" si="4"/>
        <v>0.21398641075814401</v>
      </c>
      <c r="J20" s="29">
        <f t="shared" si="5"/>
        <v>0.1711891286065152</v>
      </c>
      <c r="K20" s="29">
        <f t="shared" si="6"/>
        <v>0.142657607172096</v>
      </c>
      <c r="L20" s="20" t="s">
        <v>79</v>
      </c>
    </row>
    <row r="21" spans="1:12" x14ac:dyDescent="0.25">
      <c r="A21" s="23" t="s">
        <v>25</v>
      </c>
      <c r="B21" s="8">
        <f t="shared" si="7"/>
        <v>1848.8425889503642</v>
      </c>
      <c r="C21" s="9">
        <f t="shared" si="0"/>
        <v>0.2</v>
      </c>
      <c r="D21" s="8">
        <f t="shared" si="8"/>
        <v>308.14043149172738</v>
      </c>
      <c r="E21" s="40"/>
      <c r="F21" s="29">
        <f t="shared" si="1"/>
        <v>1.0271347716390913</v>
      </c>
      <c r="G21" s="29">
        <f t="shared" si="2"/>
        <v>0.51356738581954564</v>
      </c>
      <c r="H21" s="29">
        <f t="shared" si="3"/>
        <v>0.34237825721303045</v>
      </c>
      <c r="I21" s="29">
        <f t="shared" si="4"/>
        <v>0.25678369290977282</v>
      </c>
      <c r="J21" s="29">
        <f t="shared" si="5"/>
        <v>0.20542695432781827</v>
      </c>
      <c r="K21" s="29">
        <f t="shared" si="6"/>
        <v>0.17118912860651522</v>
      </c>
      <c r="L21" s="20" t="s">
        <v>80</v>
      </c>
    </row>
    <row r="22" spans="1:12" x14ac:dyDescent="0.25">
      <c r="A22" s="23" t="s">
        <v>26</v>
      </c>
      <c r="B22" s="8">
        <f t="shared" si="7"/>
        <v>2218.6111067404372</v>
      </c>
      <c r="C22" s="9">
        <f t="shared" si="0"/>
        <v>0.2</v>
      </c>
      <c r="D22" s="8">
        <f t="shared" si="8"/>
        <v>369.76851779007285</v>
      </c>
      <c r="E22" s="40"/>
      <c r="F22" s="29">
        <f t="shared" si="1"/>
        <v>1.2325617259669095</v>
      </c>
      <c r="G22" s="29">
        <f t="shared" si="2"/>
        <v>0.61628086298345475</v>
      </c>
      <c r="H22" s="29">
        <f t="shared" si="3"/>
        <v>0.41085390865563648</v>
      </c>
      <c r="I22" s="29">
        <f t="shared" si="4"/>
        <v>0.30814043149172737</v>
      </c>
      <c r="J22" s="29">
        <f t="shared" si="5"/>
        <v>0.24651234519338189</v>
      </c>
      <c r="K22" s="29">
        <f t="shared" si="6"/>
        <v>0.20542695432781824</v>
      </c>
      <c r="L22" s="20" t="s">
        <v>81</v>
      </c>
    </row>
    <row r="23" spans="1:12" x14ac:dyDescent="0.25">
      <c r="A23" s="23" t="s">
        <v>27</v>
      </c>
      <c r="B23" s="8">
        <f t="shared" si="7"/>
        <v>2662.3333280885245</v>
      </c>
      <c r="C23" s="9">
        <f t="shared" si="0"/>
        <v>0.2</v>
      </c>
      <c r="D23" s="8">
        <f t="shared" si="8"/>
        <v>443.72222134808749</v>
      </c>
      <c r="E23" s="40"/>
      <c r="F23" s="29">
        <f t="shared" si="1"/>
        <v>1.4790740711602917</v>
      </c>
      <c r="G23" s="29">
        <f t="shared" si="2"/>
        <v>0.73953703558014583</v>
      </c>
      <c r="H23" s="29">
        <f t="shared" si="3"/>
        <v>0.49302469038676389</v>
      </c>
      <c r="I23" s="29">
        <f t="shared" si="4"/>
        <v>0.36976851779007291</v>
      </c>
      <c r="J23" s="29">
        <f t="shared" si="5"/>
        <v>0.2958148142320583</v>
      </c>
      <c r="K23" s="29">
        <f t="shared" si="6"/>
        <v>0.24651234519338194</v>
      </c>
      <c r="L23" s="20" t="s">
        <v>82</v>
      </c>
    </row>
    <row r="24" spans="1:12" x14ac:dyDescent="0.25">
      <c r="A24" s="23" t="s">
        <v>28</v>
      </c>
      <c r="B24" s="8">
        <f t="shared" si="7"/>
        <v>3194.7999937062295</v>
      </c>
      <c r="C24" s="9">
        <f t="shared" si="0"/>
        <v>0.2</v>
      </c>
      <c r="D24" s="8">
        <f t="shared" si="8"/>
        <v>532.46666561770496</v>
      </c>
      <c r="E24" s="40"/>
      <c r="F24" s="29">
        <f t="shared" si="1"/>
        <v>1.7748888853923499</v>
      </c>
      <c r="G24" s="29">
        <f t="shared" si="2"/>
        <v>0.88744444269617495</v>
      </c>
      <c r="H24" s="29">
        <f t="shared" si="3"/>
        <v>0.5916296284641166</v>
      </c>
      <c r="I24" s="29">
        <f t="shared" si="4"/>
        <v>0.44372222134808748</v>
      </c>
      <c r="J24" s="29">
        <f t="shared" si="5"/>
        <v>0.35497777707846995</v>
      </c>
      <c r="K24" s="29">
        <f t="shared" si="6"/>
        <v>0.2958148142320583</v>
      </c>
      <c r="L24" s="20" t="s">
        <v>83</v>
      </c>
    </row>
    <row r="25" spans="1:12" x14ac:dyDescent="0.25">
      <c r="A25" s="23" t="s">
        <v>29</v>
      </c>
      <c r="B25" s="8">
        <f t="shared" si="7"/>
        <v>3833.7599924474753</v>
      </c>
      <c r="C25" s="9">
        <f t="shared" si="0"/>
        <v>0.2</v>
      </c>
      <c r="D25" s="8">
        <f t="shared" si="8"/>
        <v>638.95999874124595</v>
      </c>
      <c r="E25" s="40"/>
      <c r="F25" s="29">
        <f t="shared" si="1"/>
        <v>2.1298666624708198</v>
      </c>
      <c r="G25" s="29">
        <f t="shared" si="2"/>
        <v>1.0649333312354099</v>
      </c>
      <c r="H25" s="29">
        <f t="shared" si="3"/>
        <v>0.70995555415693989</v>
      </c>
      <c r="I25" s="29">
        <f t="shared" si="4"/>
        <v>0.53246666561770495</v>
      </c>
      <c r="J25" s="29">
        <f t="shared" si="5"/>
        <v>0.42597333249416397</v>
      </c>
      <c r="K25" s="29">
        <f t="shared" si="6"/>
        <v>0.35497777707846995</v>
      </c>
      <c r="L25" s="20" t="s">
        <v>84</v>
      </c>
    </row>
    <row r="26" spans="1:12" x14ac:dyDescent="0.25">
      <c r="A26" s="23" t="s">
        <v>30</v>
      </c>
      <c r="B26" s="8">
        <f t="shared" si="7"/>
        <v>4600.5119909369705</v>
      </c>
      <c r="C26" s="9">
        <f t="shared" si="0"/>
        <v>0.2</v>
      </c>
      <c r="D26" s="8">
        <f t="shared" si="8"/>
        <v>766.75199848949512</v>
      </c>
      <c r="E26" s="40"/>
      <c r="F26" s="29">
        <f t="shared" si="1"/>
        <v>2.5558399949649839</v>
      </c>
      <c r="G26" s="29">
        <f t="shared" si="2"/>
        <v>1.277919997482492</v>
      </c>
      <c r="H26" s="29">
        <f t="shared" si="3"/>
        <v>0.85194666498832794</v>
      </c>
      <c r="I26" s="29">
        <f t="shared" si="4"/>
        <v>0.63895999874124598</v>
      </c>
      <c r="J26" s="29">
        <f t="shared" si="5"/>
        <v>0.5111679989929967</v>
      </c>
      <c r="K26" s="29">
        <f t="shared" si="6"/>
        <v>0.42597333249416397</v>
      </c>
      <c r="L26" s="20" t="s">
        <v>85</v>
      </c>
    </row>
    <row r="27" spans="1:12" x14ac:dyDescent="0.25">
      <c r="A27" s="23" t="s">
        <v>31</v>
      </c>
      <c r="B27" s="8">
        <f t="shared" si="7"/>
        <v>5520.6143891243646</v>
      </c>
      <c r="C27" s="9">
        <f t="shared" si="0"/>
        <v>0.2</v>
      </c>
      <c r="D27" s="8">
        <f t="shared" si="8"/>
        <v>920.1023981873941</v>
      </c>
      <c r="E27" s="40"/>
      <c r="F27" s="29">
        <f t="shared" si="1"/>
        <v>3.0670079939579802</v>
      </c>
      <c r="G27" s="29">
        <f t="shared" si="2"/>
        <v>1.5335039969789901</v>
      </c>
      <c r="H27" s="29">
        <f t="shared" si="3"/>
        <v>1.0223359979859934</v>
      </c>
      <c r="I27" s="29">
        <f t="shared" si="4"/>
        <v>0.76675199848949505</v>
      </c>
      <c r="J27" s="29">
        <f t="shared" si="5"/>
        <v>0.61340159879159606</v>
      </c>
      <c r="K27" s="29">
        <f t="shared" si="6"/>
        <v>0.5111679989929967</v>
      </c>
      <c r="L27" s="20" t="s">
        <v>86</v>
      </c>
    </row>
    <row r="28" spans="1:12" x14ac:dyDescent="0.25">
      <c r="A28" s="23" t="s">
        <v>32</v>
      </c>
      <c r="B28" s="8">
        <f t="shared" si="7"/>
        <v>6624.7372669492379</v>
      </c>
      <c r="C28" s="9">
        <f t="shared" si="0"/>
        <v>0.2</v>
      </c>
      <c r="D28" s="8">
        <f t="shared" si="8"/>
        <v>1104.1228778248731</v>
      </c>
      <c r="E28" s="40"/>
      <c r="F28" s="29">
        <f t="shared" si="1"/>
        <v>3.680409592749577</v>
      </c>
      <c r="G28" s="29">
        <f t="shared" si="2"/>
        <v>1.8402047963747885</v>
      </c>
      <c r="H28" s="29">
        <f t="shared" si="3"/>
        <v>1.2268031975831923</v>
      </c>
      <c r="I28" s="29">
        <f t="shared" si="4"/>
        <v>0.92010239818739425</v>
      </c>
      <c r="J28" s="29">
        <f t="shared" si="5"/>
        <v>0.73608191854991534</v>
      </c>
      <c r="K28" s="29">
        <f t="shared" si="6"/>
        <v>0.61340159879159617</v>
      </c>
      <c r="L28" s="20" t="s">
        <v>87</v>
      </c>
    </row>
    <row r="29" spans="1:12" x14ac:dyDescent="0.25">
      <c r="A29" s="23" t="s">
        <v>33</v>
      </c>
      <c r="B29" s="8">
        <f t="shared" si="7"/>
        <v>7949.6847203390853</v>
      </c>
      <c r="C29" s="9">
        <f t="shared" si="0"/>
        <v>0.2</v>
      </c>
      <c r="D29" s="8">
        <f t="shared" si="8"/>
        <v>1324.9474533898476</v>
      </c>
      <c r="E29" s="40"/>
      <c r="F29" s="29">
        <f t="shared" si="1"/>
        <v>4.4164915112994922</v>
      </c>
      <c r="G29" s="29">
        <f t="shared" si="2"/>
        <v>2.2082457556497461</v>
      </c>
      <c r="H29" s="29">
        <f t="shared" si="3"/>
        <v>1.4721638370998307</v>
      </c>
      <c r="I29" s="29">
        <f t="shared" si="4"/>
        <v>1.1041228778248731</v>
      </c>
      <c r="J29" s="29">
        <f t="shared" si="5"/>
        <v>0.88329830225989847</v>
      </c>
      <c r="K29" s="29">
        <f t="shared" si="6"/>
        <v>0.73608191854991534</v>
      </c>
      <c r="L29" s="20" t="s">
        <v>88</v>
      </c>
    </row>
    <row r="30" spans="1:12" x14ac:dyDescent="0.25">
      <c r="A30" s="23" t="s">
        <v>34</v>
      </c>
      <c r="B30" s="8">
        <f t="shared" si="7"/>
        <v>9539.6216644069027</v>
      </c>
      <c r="C30" s="9">
        <f t="shared" si="0"/>
        <v>0.2</v>
      </c>
      <c r="D30" s="8">
        <f t="shared" si="8"/>
        <v>1589.9369440678172</v>
      </c>
      <c r="E30" s="40"/>
      <c r="F30" s="29">
        <f t="shared" si="1"/>
        <v>5.299789813559391</v>
      </c>
      <c r="G30" s="29">
        <f t="shared" si="2"/>
        <v>2.6498949067796955</v>
      </c>
      <c r="H30" s="29">
        <f t="shared" si="3"/>
        <v>1.7665966045197969</v>
      </c>
      <c r="I30" s="29">
        <f t="shared" si="4"/>
        <v>1.3249474533898478</v>
      </c>
      <c r="J30" s="29">
        <f t="shared" si="5"/>
        <v>1.059957962711878</v>
      </c>
      <c r="K30" s="29">
        <f t="shared" si="6"/>
        <v>0.88329830225989847</v>
      </c>
      <c r="L30" s="20" t="s">
        <v>89</v>
      </c>
    </row>
    <row r="31" spans="1:12" x14ac:dyDescent="0.25">
      <c r="A31" s="23" t="s">
        <v>35</v>
      </c>
      <c r="B31" s="8">
        <f t="shared" si="7"/>
        <v>11447.545997288284</v>
      </c>
      <c r="C31" s="9">
        <f t="shared" si="0"/>
        <v>0.2</v>
      </c>
      <c r="D31" s="8">
        <f t="shared" si="8"/>
        <v>1907.9243328813807</v>
      </c>
      <c r="E31" s="40"/>
      <c r="F31" s="29">
        <f t="shared" si="1"/>
        <v>6.3597477762712691</v>
      </c>
      <c r="G31" s="29">
        <f t="shared" si="2"/>
        <v>3.1798738881356345</v>
      </c>
      <c r="H31" s="29">
        <f t="shared" si="3"/>
        <v>2.1199159254237565</v>
      </c>
      <c r="I31" s="29">
        <f t="shared" si="4"/>
        <v>1.5899369440678173</v>
      </c>
      <c r="J31" s="29">
        <f t="shared" si="5"/>
        <v>1.2719495552542537</v>
      </c>
      <c r="K31" s="29">
        <f t="shared" si="6"/>
        <v>1.0599579627118783</v>
      </c>
      <c r="L31" s="20" t="s">
        <v>90</v>
      </c>
    </row>
    <row r="32" spans="1:12" x14ac:dyDescent="0.25">
      <c r="A32" s="23" t="s">
        <v>36</v>
      </c>
      <c r="B32" s="8">
        <f t="shared" si="7"/>
        <v>13737.05519674594</v>
      </c>
      <c r="C32" s="9">
        <f t="shared" si="0"/>
        <v>0.2</v>
      </c>
      <c r="D32" s="8">
        <f t="shared" si="8"/>
        <v>2289.5091994576569</v>
      </c>
      <c r="E32" s="40"/>
      <c r="F32" s="29">
        <f t="shared" si="1"/>
        <v>7.6316973315255234</v>
      </c>
      <c r="G32" s="29">
        <f t="shared" si="2"/>
        <v>3.8158486657627617</v>
      </c>
      <c r="H32" s="29">
        <f t="shared" si="3"/>
        <v>2.5438991105085078</v>
      </c>
      <c r="I32" s="29">
        <f t="shared" si="4"/>
        <v>1.9079243328813809</v>
      </c>
      <c r="J32" s="29">
        <f t="shared" si="5"/>
        <v>1.5263394663051046</v>
      </c>
      <c r="K32" s="29">
        <f t="shared" si="6"/>
        <v>1.2719495552542539</v>
      </c>
      <c r="L32" s="20" t="s">
        <v>91</v>
      </c>
    </row>
    <row r="33" spans="1:12" x14ac:dyDescent="0.25">
      <c r="A33" s="23" t="s">
        <v>37</v>
      </c>
      <c r="B33" s="8">
        <f t="shared" si="7"/>
        <v>16484.466236095126</v>
      </c>
      <c r="C33" s="9">
        <f t="shared" si="0"/>
        <v>0.2</v>
      </c>
      <c r="D33" s="8">
        <f t="shared" si="8"/>
        <v>2747.4110393491883</v>
      </c>
      <c r="E33" s="40"/>
      <c r="F33" s="29">
        <f t="shared" si="1"/>
        <v>9.1580367978306274</v>
      </c>
      <c r="G33" s="29">
        <f t="shared" si="2"/>
        <v>4.5790183989153137</v>
      </c>
      <c r="H33" s="29">
        <f t="shared" si="3"/>
        <v>3.0526789326102093</v>
      </c>
      <c r="I33" s="29">
        <f t="shared" si="4"/>
        <v>2.2895091994576569</v>
      </c>
      <c r="J33" s="29">
        <f t="shared" si="5"/>
        <v>1.8316073595661255</v>
      </c>
      <c r="K33" s="29">
        <f t="shared" si="6"/>
        <v>1.5263394663051046</v>
      </c>
      <c r="L33" s="20" t="s">
        <v>92</v>
      </c>
    </row>
    <row r="34" spans="1:12" x14ac:dyDescent="0.25">
      <c r="A34" s="23" t="s">
        <v>38</v>
      </c>
      <c r="B34" s="8">
        <f t="shared" si="7"/>
        <v>19781.359483314151</v>
      </c>
      <c r="C34" s="9">
        <f t="shared" si="0"/>
        <v>0.2</v>
      </c>
      <c r="D34" s="8">
        <f t="shared" si="8"/>
        <v>3296.8932472190254</v>
      </c>
      <c r="E34" s="40"/>
      <c r="F34" s="29">
        <f t="shared" si="1"/>
        <v>10.989644157396752</v>
      </c>
      <c r="G34" s="29">
        <f t="shared" si="2"/>
        <v>5.4948220786983759</v>
      </c>
      <c r="H34" s="29">
        <f t="shared" si="3"/>
        <v>3.6632147191322506</v>
      </c>
      <c r="I34" s="29">
        <f t="shared" si="4"/>
        <v>2.747411039349188</v>
      </c>
      <c r="J34" s="29">
        <f t="shared" si="5"/>
        <v>2.1979288314793504</v>
      </c>
      <c r="K34" s="29">
        <f t="shared" si="6"/>
        <v>1.8316073595661253</v>
      </c>
      <c r="L34" s="20" t="s">
        <v>93</v>
      </c>
    </row>
    <row r="35" spans="1:12" x14ac:dyDescent="0.25">
      <c r="A35" s="23" t="s">
        <v>39</v>
      </c>
      <c r="B35" s="8">
        <f t="shared" si="7"/>
        <v>23737.631379976981</v>
      </c>
      <c r="C35" s="9">
        <f t="shared" si="0"/>
        <v>0.2</v>
      </c>
      <c r="D35" s="8">
        <f t="shared" si="8"/>
        <v>3956.2718966628304</v>
      </c>
      <c r="E35" s="40"/>
      <c r="F35" s="29">
        <f t="shared" si="1"/>
        <v>13.1875729888761</v>
      </c>
      <c r="G35" s="29">
        <f t="shared" si="2"/>
        <v>6.5937864944380502</v>
      </c>
      <c r="H35" s="29">
        <f t="shared" si="3"/>
        <v>4.3958576629587007</v>
      </c>
      <c r="I35" s="29">
        <f t="shared" si="4"/>
        <v>3.2968932472190251</v>
      </c>
      <c r="J35" s="29">
        <f t="shared" si="5"/>
        <v>2.6375145977752203</v>
      </c>
      <c r="K35" s="29">
        <f t="shared" si="6"/>
        <v>2.1979288314793504</v>
      </c>
      <c r="L35" s="20" t="s">
        <v>94</v>
      </c>
    </row>
    <row r="36" spans="1:12" x14ac:dyDescent="0.25">
      <c r="A36" s="23" t="s">
        <v>40</v>
      </c>
      <c r="B36" s="8">
        <f t="shared" si="7"/>
        <v>28485.157655972376</v>
      </c>
      <c r="C36" s="9">
        <f t="shared" si="0"/>
        <v>0.2</v>
      </c>
      <c r="D36" s="8">
        <f t="shared" si="8"/>
        <v>4747.5262759953966</v>
      </c>
      <c r="E36" s="40"/>
      <c r="F36" s="29">
        <f t="shared" si="1"/>
        <v>15.825087586651323</v>
      </c>
      <c r="G36" s="29">
        <f t="shared" si="2"/>
        <v>7.9125437933256615</v>
      </c>
      <c r="H36" s="29">
        <f t="shared" si="3"/>
        <v>5.2750291955504407</v>
      </c>
      <c r="I36" s="29">
        <f t="shared" si="4"/>
        <v>3.9562718966628307</v>
      </c>
      <c r="J36" s="29">
        <f t="shared" si="5"/>
        <v>3.1650175173302646</v>
      </c>
      <c r="K36" s="29">
        <f t="shared" si="6"/>
        <v>2.6375145977752203</v>
      </c>
      <c r="L36" s="20" t="s">
        <v>95</v>
      </c>
    </row>
    <row r="37" spans="1:12" x14ac:dyDescent="0.25">
      <c r="A37" s="23" t="s">
        <v>41</v>
      </c>
      <c r="B37" s="8">
        <f t="shared" si="7"/>
        <v>34182.189187166849</v>
      </c>
      <c r="C37" s="9">
        <f t="shared" si="0"/>
        <v>0.2</v>
      </c>
      <c r="D37" s="8">
        <f t="shared" si="8"/>
        <v>5697.031531194476</v>
      </c>
      <c r="E37" s="40"/>
      <c r="F37" s="29">
        <f t="shared" si="1"/>
        <v>18.990105103981588</v>
      </c>
      <c r="G37" s="29">
        <f t="shared" si="2"/>
        <v>9.4950525519907938</v>
      </c>
      <c r="H37" s="29">
        <f t="shared" si="3"/>
        <v>6.3300350346605292</v>
      </c>
      <c r="I37" s="29">
        <f t="shared" si="4"/>
        <v>4.7475262759953969</v>
      </c>
      <c r="J37" s="29">
        <f t="shared" si="5"/>
        <v>3.7980210207963174</v>
      </c>
      <c r="K37" s="29">
        <f t="shared" si="6"/>
        <v>3.1650175173302646</v>
      </c>
      <c r="L37" s="20" t="s">
        <v>96</v>
      </c>
    </row>
    <row r="38" spans="1:12" x14ac:dyDescent="0.25">
      <c r="A38" s="23" t="s">
        <v>42</v>
      </c>
      <c r="B38" s="8">
        <f t="shared" si="7"/>
        <v>41018.627024600217</v>
      </c>
      <c r="C38" s="9">
        <f t="shared" si="0"/>
        <v>0.2</v>
      </c>
      <c r="D38" s="8">
        <f t="shared" si="8"/>
        <v>6836.4378374333701</v>
      </c>
      <c r="E38" s="40"/>
      <c r="F38" s="29">
        <f t="shared" si="1"/>
        <v>22.7881261247779</v>
      </c>
      <c r="G38" s="29">
        <f t="shared" si="2"/>
        <v>11.39406306238895</v>
      </c>
      <c r="H38" s="29">
        <f t="shared" si="3"/>
        <v>7.5960420415926331</v>
      </c>
      <c r="I38" s="29">
        <f t="shared" si="4"/>
        <v>5.697031531194475</v>
      </c>
      <c r="J38" s="29">
        <f t="shared" si="5"/>
        <v>4.5576252249555802</v>
      </c>
      <c r="K38" s="29">
        <f t="shared" si="6"/>
        <v>3.7980210207963165</v>
      </c>
      <c r="L38" s="20" t="s">
        <v>97</v>
      </c>
    </row>
    <row r="39" spans="1:12" x14ac:dyDescent="0.25">
      <c r="A39" s="23" t="s">
        <v>43</v>
      </c>
      <c r="B39" s="8">
        <f t="shared" si="7"/>
        <v>49222.352429520259</v>
      </c>
      <c r="C39" s="9">
        <f t="shared" si="0"/>
        <v>0.2</v>
      </c>
      <c r="D39" s="8">
        <f t="shared" si="8"/>
        <v>8203.7254049200437</v>
      </c>
      <c r="E39" s="40"/>
      <c r="F39" s="29">
        <f t="shared" si="1"/>
        <v>27.345751349733479</v>
      </c>
      <c r="G39" s="29">
        <f t="shared" si="2"/>
        <v>13.67287567486674</v>
      </c>
      <c r="H39" s="29">
        <f t="shared" si="3"/>
        <v>9.1152504499111604</v>
      </c>
      <c r="I39" s="29">
        <f t="shared" si="4"/>
        <v>6.8364378374333699</v>
      </c>
      <c r="J39" s="29">
        <f t="shared" si="5"/>
        <v>5.4691502699466961</v>
      </c>
      <c r="K39" s="29">
        <f t="shared" si="6"/>
        <v>4.5576252249555802</v>
      </c>
      <c r="L39" s="20" t="s">
        <v>98</v>
      </c>
    </row>
    <row r="40" spans="1:12" x14ac:dyDescent="0.25">
      <c r="A40" s="23" t="s">
        <v>44</v>
      </c>
      <c r="B40" s="8">
        <f t="shared" si="7"/>
        <v>59066.822915424309</v>
      </c>
      <c r="C40" s="9">
        <f t="shared" si="0"/>
        <v>0.2</v>
      </c>
      <c r="D40" s="8">
        <f t="shared" si="8"/>
        <v>9844.4704859040521</v>
      </c>
      <c r="E40" s="40"/>
      <c r="F40" s="29">
        <f t="shared" si="1"/>
        <v>32.814901619680171</v>
      </c>
      <c r="G40" s="29">
        <f t="shared" si="2"/>
        <v>16.407450809840086</v>
      </c>
      <c r="H40" s="29">
        <f t="shared" si="3"/>
        <v>10.93830053989339</v>
      </c>
      <c r="I40" s="29">
        <f t="shared" si="4"/>
        <v>8.2037254049200428</v>
      </c>
      <c r="J40" s="29">
        <f t="shared" si="5"/>
        <v>6.5629803239360349</v>
      </c>
      <c r="K40" s="29">
        <f t="shared" si="6"/>
        <v>5.4691502699466952</v>
      </c>
      <c r="L40" s="20" t="s">
        <v>99</v>
      </c>
    </row>
    <row r="41" spans="1:12" x14ac:dyDescent="0.25">
      <c r="A41" s="23" t="s">
        <v>45</v>
      </c>
      <c r="B41" s="8">
        <f t="shared" si="7"/>
        <v>70880.187498509171</v>
      </c>
      <c r="C41" s="9">
        <f t="shared" si="0"/>
        <v>0.2</v>
      </c>
      <c r="D41" s="8">
        <f t="shared" si="8"/>
        <v>11813.364583084862</v>
      </c>
      <c r="E41" s="40"/>
      <c r="F41" s="29">
        <f t="shared" si="1"/>
        <v>39.37788194361621</v>
      </c>
      <c r="G41" s="29">
        <f t="shared" si="2"/>
        <v>19.688940971808105</v>
      </c>
      <c r="H41" s="29">
        <f t="shared" si="3"/>
        <v>13.125960647872068</v>
      </c>
      <c r="I41" s="29">
        <f t="shared" si="4"/>
        <v>9.8444704859040524</v>
      </c>
      <c r="J41" s="29">
        <f t="shared" si="5"/>
        <v>7.8755763887232408</v>
      </c>
      <c r="K41" s="29">
        <f t="shared" si="6"/>
        <v>6.562980323936034</v>
      </c>
      <c r="L41" s="20" t="s">
        <v>100</v>
      </c>
    </row>
    <row r="42" spans="1:12" x14ac:dyDescent="0.25">
      <c r="A42" s="23" t="s">
        <v>46</v>
      </c>
      <c r="B42" s="8">
        <f t="shared" si="7"/>
        <v>85056.224998211008</v>
      </c>
      <c r="C42" s="9">
        <f t="shared" si="0"/>
        <v>0.2</v>
      </c>
      <c r="D42" s="8">
        <f t="shared" si="8"/>
        <v>14176.037499701835</v>
      </c>
      <c r="E42" s="40"/>
      <c r="F42" s="29">
        <f t="shared" si="1"/>
        <v>47.253458332339449</v>
      </c>
      <c r="G42" s="29">
        <f t="shared" si="2"/>
        <v>23.626729166169724</v>
      </c>
      <c r="H42" s="29">
        <f t="shared" si="3"/>
        <v>15.751152777446483</v>
      </c>
      <c r="I42" s="29">
        <f t="shared" si="4"/>
        <v>11.813364583084862</v>
      </c>
      <c r="J42" s="29">
        <f t="shared" si="5"/>
        <v>9.4506916664678897</v>
      </c>
      <c r="K42" s="29">
        <f t="shared" si="6"/>
        <v>7.8755763887232417</v>
      </c>
      <c r="L42" s="20" t="s">
        <v>101</v>
      </c>
    </row>
    <row r="43" spans="1:12" x14ac:dyDescent="0.25">
      <c r="A43" s="23" t="s">
        <v>47</v>
      </c>
      <c r="B43" s="8">
        <f t="shared" si="7"/>
        <v>102067.46999785322</v>
      </c>
      <c r="C43" s="9">
        <f t="shared" si="0"/>
        <v>0.2</v>
      </c>
      <c r="D43" s="8">
        <f t="shared" si="8"/>
        <v>17011.244999642204</v>
      </c>
      <c r="E43" s="40"/>
      <c r="F43" s="29">
        <f t="shared" si="1"/>
        <v>56.704149998807345</v>
      </c>
      <c r="G43" s="29">
        <f t="shared" si="2"/>
        <v>28.352074999403673</v>
      </c>
      <c r="H43" s="29">
        <f t="shared" si="3"/>
        <v>18.901383332935783</v>
      </c>
      <c r="I43" s="29">
        <f t="shared" si="4"/>
        <v>14.176037499701836</v>
      </c>
      <c r="J43" s="29">
        <f t="shared" si="5"/>
        <v>11.340829999761469</v>
      </c>
      <c r="K43" s="29">
        <f t="shared" si="6"/>
        <v>9.4506916664678915</v>
      </c>
      <c r="L43" s="20" t="s">
        <v>102</v>
      </c>
    </row>
    <row r="44" spans="1:12" x14ac:dyDescent="0.25">
      <c r="A44" s="23" t="s">
        <v>48</v>
      </c>
      <c r="B44" s="8">
        <f t="shared" si="7"/>
        <v>122480.96399742385</v>
      </c>
      <c r="C44" s="9">
        <f t="shared" si="0"/>
        <v>0.2</v>
      </c>
      <c r="D44" s="8">
        <f t="shared" si="8"/>
        <v>20413.493999570645</v>
      </c>
      <c r="E44" s="40"/>
      <c r="F44" s="29">
        <f t="shared" si="1"/>
        <v>68.04497999856882</v>
      </c>
      <c r="G44" s="29">
        <f t="shared" si="2"/>
        <v>34.02248999928441</v>
      </c>
      <c r="H44" s="29">
        <f t="shared" si="3"/>
        <v>22.681659999522939</v>
      </c>
      <c r="I44" s="29">
        <f t="shared" si="4"/>
        <v>17.011244999642205</v>
      </c>
      <c r="J44" s="29">
        <f t="shared" si="5"/>
        <v>13.608995999713763</v>
      </c>
      <c r="K44" s="29">
        <f t="shared" si="6"/>
        <v>11.340829999761469</v>
      </c>
      <c r="L44" s="20" t="s">
        <v>103</v>
      </c>
    </row>
    <row r="45" spans="1:12" x14ac:dyDescent="0.25">
      <c r="A45" s="23" t="s">
        <v>49</v>
      </c>
      <c r="B45" s="8">
        <f t="shared" si="7"/>
        <v>146977.15679690862</v>
      </c>
      <c r="C45" s="9">
        <f t="shared" si="0"/>
        <v>0.2</v>
      </c>
      <c r="D45" s="8">
        <f t="shared" si="8"/>
        <v>24496.192799484772</v>
      </c>
      <c r="E45" s="40"/>
      <c r="F45" s="29">
        <f t="shared" si="1"/>
        <v>81.653975998282576</v>
      </c>
      <c r="G45" s="29">
        <f t="shared" si="2"/>
        <v>40.826987999141288</v>
      </c>
      <c r="H45" s="29">
        <f t="shared" si="3"/>
        <v>27.217991999427525</v>
      </c>
      <c r="I45" s="29">
        <f t="shared" si="4"/>
        <v>20.413493999570644</v>
      </c>
      <c r="J45" s="29">
        <f t="shared" si="5"/>
        <v>16.330795199656514</v>
      </c>
      <c r="K45" s="29">
        <f t="shared" si="6"/>
        <v>13.608995999713763</v>
      </c>
      <c r="L45" s="20" t="s">
        <v>104</v>
      </c>
    </row>
    <row r="46" spans="1:12" x14ac:dyDescent="0.25">
      <c r="A46" s="23" t="s">
        <v>50</v>
      </c>
      <c r="B46" s="8">
        <f t="shared" si="7"/>
        <v>176372.58815629035</v>
      </c>
      <c r="C46" s="9">
        <f t="shared" si="0"/>
        <v>0.2</v>
      </c>
      <c r="D46" s="8">
        <f t="shared" si="8"/>
        <v>29395.431359381724</v>
      </c>
      <c r="E46" s="40"/>
      <c r="F46" s="29">
        <f t="shared" si="1"/>
        <v>97.984771197939082</v>
      </c>
      <c r="G46" s="29">
        <f t="shared" si="2"/>
        <v>48.992385598969541</v>
      </c>
      <c r="H46" s="29">
        <f t="shared" si="3"/>
        <v>32.661590399313027</v>
      </c>
      <c r="I46" s="29">
        <f t="shared" si="4"/>
        <v>24.496192799484771</v>
      </c>
      <c r="J46" s="29">
        <f t="shared" si="5"/>
        <v>19.596954239587816</v>
      </c>
      <c r="K46" s="29">
        <f t="shared" si="6"/>
        <v>16.330795199656514</v>
      </c>
      <c r="L46" s="20" t="s">
        <v>105</v>
      </c>
    </row>
    <row r="47" spans="1:12" x14ac:dyDescent="0.25">
      <c r="A47" s="23" t="s">
        <v>51</v>
      </c>
      <c r="B47" s="8">
        <f t="shared" si="7"/>
        <v>211647.10578754841</v>
      </c>
      <c r="C47" s="9">
        <f t="shared" si="0"/>
        <v>0.2</v>
      </c>
      <c r="D47" s="8">
        <f t="shared" si="8"/>
        <v>35274.517631258073</v>
      </c>
      <c r="E47" s="40"/>
      <c r="F47" s="29">
        <f t="shared" si="1"/>
        <v>117.58172543752691</v>
      </c>
      <c r="G47" s="29">
        <f t="shared" si="2"/>
        <v>58.790862718763456</v>
      </c>
      <c r="H47" s="29">
        <f t="shared" si="3"/>
        <v>39.19390847917564</v>
      </c>
      <c r="I47" s="29">
        <f t="shared" si="4"/>
        <v>29.395431359381728</v>
      </c>
      <c r="J47" s="29">
        <f t="shared" si="5"/>
        <v>23.516345087505382</v>
      </c>
      <c r="K47" s="29">
        <f t="shared" si="6"/>
        <v>19.59695423958782</v>
      </c>
      <c r="L47" s="20" t="s">
        <v>106</v>
      </c>
    </row>
    <row r="48" spans="1:12" x14ac:dyDescent="0.25">
      <c r="A48" s="23" t="s">
        <v>52</v>
      </c>
      <c r="B48" s="8">
        <f t="shared" si="7"/>
        <v>253976.52694505808</v>
      </c>
      <c r="C48" s="9">
        <f t="shared" si="0"/>
        <v>0.2</v>
      </c>
      <c r="D48" s="8">
        <f t="shared" si="8"/>
        <v>42329.421157509685</v>
      </c>
      <c r="E48" s="40"/>
      <c r="F48" s="29">
        <f t="shared" si="1"/>
        <v>141.09807052503228</v>
      </c>
      <c r="G48" s="29">
        <f t="shared" si="2"/>
        <v>70.549035262516142</v>
      </c>
      <c r="H48" s="29">
        <f t="shared" si="3"/>
        <v>47.032690175010764</v>
      </c>
      <c r="I48" s="29">
        <f t="shared" si="4"/>
        <v>35.274517631258071</v>
      </c>
      <c r="J48" s="29">
        <f t="shared" si="5"/>
        <v>28.219614105006457</v>
      </c>
      <c r="K48" s="29">
        <f t="shared" si="6"/>
        <v>23.516345087505382</v>
      </c>
      <c r="L48" s="20" t="s">
        <v>107</v>
      </c>
    </row>
    <row r="49" spans="1:12" x14ac:dyDescent="0.25">
      <c r="A49" s="23" t="s">
        <v>53</v>
      </c>
      <c r="B49" s="8">
        <f t="shared" si="7"/>
        <v>304771.83233406971</v>
      </c>
      <c r="C49" s="9">
        <f t="shared" si="0"/>
        <v>0.2</v>
      </c>
      <c r="D49" s="8">
        <f t="shared" si="8"/>
        <v>50795.305389011621</v>
      </c>
      <c r="E49" s="40"/>
      <c r="F49" s="29">
        <f t="shared" si="1"/>
        <v>169.31768463003874</v>
      </c>
      <c r="G49" s="29">
        <f t="shared" si="2"/>
        <v>84.658842315019371</v>
      </c>
      <c r="H49" s="29">
        <f t="shared" si="3"/>
        <v>56.439228210012914</v>
      </c>
      <c r="I49" s="29">
        <f t="shared" si="4"/>
        <v>42.329421157509685</v>
      </c>
      <c r="J49" s="29">
        <f t="shared" si="5"/>
        <v>33.863536926007747</v>
      </c>
      <c r="K49" s="29">
        <f t="shared" si="6"/>
        <v>28.219614105006457</v>
      </c>
      <c r="L49" s="20" t="s">
        <v>108</v>
      </c>
    </row>
    <row r="50" spans="1:12" x14ac:dyDescent="0.25">
      <c r="A50" s="23" t="s">
        <v>54</v>
      </c>
      <c r="B50" s="8">
        <f t="shared" si="7"/>
        <v>365726.19880088366</v>
      </c>
      <c r="C50" s="9">
        <f t="shared" si="0"/>
        <v>0.2</v>
      </c>
      <c r="D50" s="8">
        <f t="shared" si="8"/>
        <v>60954.366466813946</v>
      </c>
      <c r="E50" s="40"/>
      <c r="F50" s="29">
        <f t="shared" si="1"/>
        <v>203.18122155604649</v>
      </c>
      <c r="G50" s="29">
        <f t="shared" si="2"/>
        <v>101.59061077802325</v>
      </c>
      <c r="H50" s="29">
        <f t="shared" si="3"/>
        <v>67.727073852015494</v>
      </c>
      <c r="I50" s="29">
        <f t="shared" si="4"/>
        <v>50.795305389011624</v>
      </c>
      <c r="J50" s="29">
        <f t="shared" si="5"/>
        <v>40.636244311209296</v>
      </c>
      <c r="K50" s="29">
        <f t="shared" si="6"/>
        <v>33.863536926007747</v>
      </c>
      <c r="L50" s="20" t="s">
        <v>109</v>
      </c>
    </row>
    <row r="51" spans="1:12" x14ac:dyDescent="0.25">
      <c r="A51" s="23" t="s">
        <v>55</v>
      </c>
      <c r="B51" s="8">
        <f t="shared" si="7"/>
        <v>438871.43856106041</v>
      </c>
      <c r="C51" s="9">
        <f t="shared" si="0"/>
        <v>0.2</v>
      </c>
      <c r="D51" s="8">
        <f t="shared" si="8"/>
        <v>73145.23976017673</v>
      </c>
      <c r="E51" s="40"/>
      <c r="F51" s="29">
        <f t="shared" si="1"/>
        <v>243.81746586725578</v>
      </c>
      <c r="G51" s="29">
        <f t="shared" si="2"/>
        <v>121.90873293362789</v>
      </c>
      <c r="H51" s="29">
        <f t="shared" si="3"/>
        <v>81.272488622418592</v>
      </c>
      <c r="I51" s="29">
        <f t="shared" si="4"/>
        <v>60.954366466813944</v>
      </c>
      <c r="J51" s="29">
        <f t="shared" si="5"/>
        <v>48.763493173451153</v>
      </c>
      <c r="K51" s="29">
        <f t="shared" si="6"/>
        <v>40.636244311209296</v>
      </c>
      <c r="L51" s="20" t="s">
        <v>110</v>
      </c>
    </row>
    <row r="52" spans="1:12" x14ac:dyDescent="0.25">
      <c r="A52" s="23" t="s">
        <v>56</v>
      </c>
      <c r="B52" s="8">
        <f t="shared" si="7"/>
        <v>526645.72627327254</v>
      </c>
      <c r="C52" s="9">
        <f t="shared" si="0"/>
        <v>0.2</v>
      </c>
      <c r="D52" s="8">
        <f t="shared" si="8"/>
        <v>87774.287712212084</v>
      </c>
      <c r="E52" s="40"/>
      <c r="F52" s="29">
        <f t="shared" si="1"/>
        <v>292.58095904070694</v>
      </c>
      <c r="G52" s="29">
        <f t="shared" si="2"/>
        <v>146.29047952035347</v>
      </c>
      <c r="H52" s="29">
        <f t="shared" si="3"/>
        <v>97.526986346902319</v>
      </c>
      <c r="I52" s="29">
        <f t="shared" si="4"/>
        <v>73.145239760176736</v>
      </c>
      <c r="J52" s="29">
        <f t="shared" si="5"/>
        <v>58.516191808141393</v>
      </c>
      <c r="K52" s="29">
        <f t="shared" si="6"/>
        <v>48.76349317345116</v>
      </c>
      <c r="L52" s="20" t="s">
        <v>111</v>
      </c>
    </row>
    <row r="53" spans="1:12" x14ac:dyDescent="0.25">
      <c r="A53" s="23" t="s">
        <v>57</v>
      </c>
      <c r="B53" s="8">
        <f t="shared" si="7"/>
        <v>631974.871527927</v>
      </c>
      <c r="C53" s="9">
        <f t="shared" si="0"/>
        <v>0.2</v>
      </c>
      <c r="D53" s="8">
        <f t="shared" si="8"/>
        <v>105329.14525465452</v>
      </c>
      <c r="E53" s="40"/>
      <c r="F53" s="29">
        <f t="shared" si="1"/>
        <v>351.0971508488484</v>
      </c>
      <c r="G53" s="29">
        <f t="shared" si="2"/>
        <v>175.5485754244242</v>
      </c>
      <c r="H53" s="29">
        <f t="shared" si="3"/>
        <v>117.0323836162828</v>
      </c>
      <c r="I53" s="29">
        <f t="shared" si="4"/>
        <v>87.7742877122121</v>
      </c>
      <c r="J53" s="29">
        <f t="shared" si="5"/>
        <v>70.21943016976968</v>
      </c>
      <c r="K53" s="29">
        <f t="shared" si="6"/>
        <v>58.5161918081414</v>
      </c>
      <c r="L53" s="20" t="s">
        <v>112</v>
      </c>
    </row>
    <row r="54" spans="1:12" x14ac:dyDescent="0.25">
      <c r="A54" s="23" t="s">
        <v>58</v>
      </c>
      <c r="B54" s="8">
        <f t="shared" si="7"/>
        <v>758369.84583351237</v>
      </c>
      <c r="C54" s="9">
        <f t="shared" si="0"/>
        <v>0.2</v>
      </c>
      <c r="D54" s="8">
        <f t="shared" si="8"/>
        <v>126394.97430558541</v>
      </c>
      <c r="E54" s="40"/>
      <c r="F54" s="29">
        <f t="shared" si="1"/>
        <v>421.31658101861802</v>
      </c>
      <c r="G54" s="29">
        <f t="shared" si="2"/>
        <v>210.65829050930901</v>
      </c>
      <c r="H54" s="29">
        <f t="shared" si="3"/>
        <v>140.43886033953933</v>
      </c>
      <c r="I54" s="29">
        <f t="shared" si="4"/>
        <v>105.32914525465451</v>
      </c>
      <c r="J54" s="29">
        <f t="shared" si="5"/>
        <v>84.263316203723605</v>
      </c>
      <c r="K54" s="29">
        <f t="shared" si="6"/>
        <v>70.219430169769666</v>
      </c>
      <c r="L54" s="20" t="s">
        <v>113</v>
      </c>
    </row>
    <row r="55" spans="1:12" x14ac:dyDescent="0.25">
      <c r="A55" s="23" t="s">
        <v>59</v>
      </c>
      <c r="B55" s="8">
        <f t="shared" si="7"/>
        <v>910043.81500021485</v>
      </c>
      <c r="C55" s="9">
        <f t="shared" si="0"/>
        <v>0.2</v>
      </c>
      <c r="D55" s="8">
        <f t="shared" si="8"/>
        <v>151673.96916670247</v>
      </c>
      <c r="E55" s="40"/>
      <c r="F55" s="29">
        <f t="shared" si="1"/>
        <v>505.57989722234157</v>
      </c>
      <c r="G55" s="29">
        <f t="shared" si="2"/>
        <v>252.78994861117079</v>
      </c>
      <c r="H55" s="29">
        <f t="shared" si="3"/>
        <v>168.52663240744718</v>
      </c>
      <c r="I55" s="29">
        <f t="shared" si="4"/>
        <v>126.39497430558539</v>
      </c>
      <c r="J55" s="29">
        <f t="shared" si="5"/>
        <v>101.11597944446832</v>
      </c>
      <c r="K55" s="29">
        <f t="shared" si="6"/>
        <v>84.263316203723591</v>
      </c>
      <c r="L55" s="20" t="s">
        <v>114</v>
      </c>
    </row>
    <row r="56" spans="1:12" x14ac:dyDescent="0.25">
      <c r="A56" s="23" t="s">
        <v>60</v>
      </c>
      <c r="B56" s="8">
        <f t="shared" si="7"/>
        <v>1092052.5780002577</v>
      </c>
      <c r="C56" s="9">
        <f t="shared" si="0"/>
        <v>0.2</v>
      </c>
      <c r="D56" s="8">
        <f t="shared" si="8"/>
        <v>182008.76300004299</v>
      </c>
      <c r="E56" s="40"/>
      <c r="F56" s="29">
        <f t="shared" si="1"/>
        <v>606.69587666681002</v>
      </c>
      <c r="G56" s="29">
        <f t="shared" si="2"/>
        <v>303.34793833340501</v>
      </c>
      <c r="H56" s="29">
        <f t="shared" si="3"/>
        <v>202.23195888893665</v>
      </c>
      <c r="I56" s="29">
        <f t="shared" si="4"/>
        <v>151.67396916670251</v>
      </c>
      <c r="J56" s="29">
        <f t="shared" si="5"/>
        <v>121.33917533336199</v>
      </c>
      <c r="K56" s="29">
        <f t="shared" si="6"/>
        <v>101.11597944446832</v>
      </c>
      <c r="L56" s="20" t="s">
        <v>115</v>
      </c>
    </row>
    <row r="57" spans="1:12" ht="15.75" thickBot="1" x14ac:dyDescent="0.3">
      <c r="A57" s="24" t="s">
        <v>61</v>
      </c>
      <c r="B57" s="10">
        <f t="shared" si="7"/>
        <v>1310463.0936003092</v>
      </c>
      <c r="C57" s="11">
        <f t="shared" si="0"/>
        <v>0.2</v>
      </c>
      <c r="D57" s="10">
        <f t="shared" si="8"/>
        <v>218410.51560005156</v>
      </c>
      <c r="E57" s="41"/>
      <c r="F57" s="30">
        <f t="shared" si="1"/>
        <v>728.03505200017185</v>
      </c>
      <c r="G57" s="30">
        <f t="shared" si="2"/>
        <v>364.01752600008592</v>
      </c>
      <c r="H57" s="30">
        <f t="shared" si="3"/>
        <v>242.67835066672396</v>
      </c>
      <c r="I57" s="30">
        <f t="shared" si="4"/>
        <v>182.00876300004296</v>
      </c>
      <c r="J57" s="30">
        <f t="shared" si="5"/>
        <v>145.60701040003437</v>
      </c>
      <c r="K57" s="30">
        <f t="shared" si="6"/>
        <v>121.33917533336198</v>
      </c>
      <c r="L57" s="21" t="s">
        <v>116</v>
      </c>
    </row>
  </sheetData>
  <mergeCells count="6">
    <mergeCell ref="A1:L1"/>
    <mergeCell ref="E2:K2"/>
    <mergeCell ref="A3:D3"/>
    <mergeCell ref="A4:L4"/>
    <mergeCell ref="E5:E6"/>
    <mergeCell ref="E7:E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W.D 5 PIPS</vt:lpstr>
      <vt:lpstr>W.D 10 PIPS</vt:lpstr>
      <vt:lpstr>W.D 30 PIPS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Judie Baker</dc:creator>
  <cp:lastModifiedBy>Judie Baker</cp:lastModifiedBy>
  <cp:lastPrinted>2019-06-09T13:48:56Z</cp:lastPrinted>
  <dcterms:created xsi:type="dcterms:W3CDTF">2019-06-02T12:52:25Z</dcterms:created>
  <dcterms:modified xsi:type="dcterms:W3CDTF">2019-11-27T16:53:20Z</dcterms:modified>
</cp:coreProperties>
</file>