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4000" windowHeight="9600" activeTab="3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Sheet1!$B$5:$E$5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Sheet1!$F$16:$F$19</definedName>
    <definedName name="solver_lhs2" localSheetId="3" hidden="1">Sheet1!$F$9:$F$15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Sheet1!$F$6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hs1" localSheetId="3" hidden="1">Sheet1!$H$16:$H$19</definedName>
    <definedName name="solver_rhs2" localSheetId="3" hidden="1">Sheet1!$H$9:$H$15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9" i="1"/>
  <c r="F6" i="1"/>
  <c r="E11" i="1"/>
  <c r="D11" i="1"/>
  <c r="D10" i="1"/>
  <c r="E9" i="1"/>
</calcChain>
</file>

<file path=xl/sharedStrings.xml><?xml version="1.0" encoding="utf-8"?>
<sst xmlns="http://schemas.openxmlformats.org/spreadsheetml/2006/main" count="212" uniqueCount="116">
  <si>
    <t>Variables</t>
  </si>
  <si>
    <t>Constraints</t>
  </si>
  <si>
    <t>RHS</t>
  </si>
  <si>
    <t>Fifth Avenue Industries</t>
  </si>
  <si>
    <t>All silk</t>
  </si>
  <si>
    <t>All poly.</t>
  </si>
  <si>
    <t>Blend 1</t>
  </si>
  <si>
    <t>Blend 2</t>
  </si>
  <si>
    <t>X1</t>
  </si>
  <si>
    <t>X2</t>
  </si>
  <si>
    <t>X3</t>
  </si>
  <si>
    <t>X4</t>
  </si>
  <si>
    <t>Value</t>
  </si>
  <si>
    <t>Profit</t>
  </si>
  <si>
    <t>Total Profit</t>
  </si>
  <si>
    <t>Slik available</t>
  </si>
  <si>
    <t>Polyester available</t>
  </si>
  <si>
    <t xml:space="preserve">Cotton available </t>
  </si>
  <si>
    <t xml:space="preserve">Maximum silk </t>
  </si>
  <si>
    <t>Maximum ployester</t>
  </si>
  <si>
    <t>Maximum blend 1</t>
  </si>
  <si>
    <t>Maximum blend 2</t>
  </si>
  <si>
    <t>Minimum silk</t>
  </si>
  <si>
    <t>Minimum polyester</t>
  </si>
  <si>
    <t>Minimum blend 1</t>
  </si>
  <si>
    <t>Minimum blend 2</t>
  </si>
  <si>
    <t>Microsoft Excel 16.0 Answer Report</t>
  </si>
  <si>
    <t>Worksheet: [Book1]Sheet1</t>
  </si>
  <si>
    <t>Report Created: 2020/02/20 22:06:05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</si>
  <si>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</si>
  <si>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</si>
  <si>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</si>
  <si>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</si>
  <si>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Iterations: 4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</si>
  <si>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</si>
  <si>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</si>
  <si>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</si>
  <si>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</si>
  <si>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</si>
  <si>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</si>
  <si>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</si>
  <si>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</si>
  <si>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</si>
  <si>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</si>
  <si>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</si>
  <si>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</si>
  <si>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</si>
  <si>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</si>
  <si>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$F$6</t>
  </si>
  <si>
    <t>Profit Total Profit</t>
  </si>
  <si>
    <t>$B$5</t>
  </si>
  <si>
    <t>Value X1</t>
  </si>
  <si>
    <t>Contin</t>
  </si>
  <si>
    <t>$C$5</t>
  </si>
  <si>
    <t>Value X2</t>
  </si>
  <si>
    <t>$D$5</t>
  </si>
  <si>
    <t>Value X3</t>
  </si>
  <si>
    <t>$E$5</t>
  </si>
  <si>
    <t>Value X4</t>
  </si>
  <si>
    <t>$F$16</t>
  </si>
  <si>
    <t>Minimum silk Total Profit</t>
  </si>
  <si>
    <t>$F$16&gt;=$H$16</t>
  </si>
  <si>
    <t>Binding</t>
  </si>
  <si>
    <t>$F$17</t>
  </si>
  <si>
    <t>Minimum polyester Total Profit</t>
  </si>
  <si>
    <t>$F$17&gt;=$H$17</t>
  </si>
  <si>
    <t>$F$18</t>
  </si>
  <si>
    <t>Minimum blend 1 Total Profit</t>
  </si>
  <si>
    <t>$F$18&gt;=$H$18</t>
  </si>
  <si>
    <t>$F$19</t>
  </si>
  <si>
    <t>Minimum blend 2 Total Profit</t>
  </si>
  <si>
    <t>$F$19&gt;=$H$19</t>
  </si>
  <si>
    <t>$F$9</t>
  </si>
  <si>
    <t>Slik available Total Profit</t>
  </si>
  <si>
    <t>$F$9&lt;=$H$9</t>
  </si>
  <si>
    <t>$F$10</t>
  </si>
  <si>
    <t>Polyester available Total Profit</t>
  </si>
  <si>
    <t>$F$10&lt;=$H$10</t>
  </si>
  <si>
    <t>$F$11</t>
  </si>
  <si>
    <t>Cotton available  Total Profit</t>
  </si>
  <si>
    <t>$F$11&lt;=$H$11</t>
  </si>
  <si>
    <t>$F$12</t>
  </si>
  <si>
    <t>Maximum silk  Total Profit</t>
  </si>
  <si>
    <t>$F$12&lt;=$H$12</t>
  </si>
  <si>
    <t>$F$13</t>
  </si>
  <si>
    <t>Maximum ployester Total Profit</t>
  </si>
  <si>
    <t>$F$13&lt;=$H$13</t>
  </si>
  <si>
    <t>$F$14</t>
  </si>
  <si>
    <t>Maximum blend 1 Total Profit</t>
  </si>
  <si>
    <t>$F$14&lt;=$H$14</t>
  </si>
  <si>
    <t>$F$15</t>
  </si>
  <si>
    <t>Maximum blend 2 Total Profit</t>
  </si>
  <si>
    <t>$F$15&lt;=$H$15</t>
  </si>
  <si>
    <t>&lt;=</t>
  </si>
  <si>
    <t>&gt;=</t>
  </si>
  <si>
    <t>Microsoft Excel 16.0 Sensitivity Report</t>
  </si>
  <si>
    <t>Report Created: 2020/02/20 22:19:15</t>
  </si>
  <si>
    <t>Final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</si>
  <si>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</si>
  <si>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</si>
  <si>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</si>
  <si>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</si>
  <si>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</si>
  <si>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</si>
  <si>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</si>
  <si>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</si>
  <si>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</si>
  <si>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</si>
  <si>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</si>
  <si>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</si>
  <si>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Report Created: 2020/02/20 22:19:42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</si>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</sst>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0" borderId="12" xfId="0" applyFill="1" applyBorder="1" applyAlignment="1"/>
    <xf numFmtId="0" fontId="2" fillId="0" borderId="11" xfId="0" applyFont="1" applyFill="1" applyBorder="1" applyAlignment="1">
      <alignment horizontal="center"/>
    </xf>
    <xf numFmtId="0" fontId="0" fillId="0" borderId="13" xfId="0" applyFill="1" applyBorder="1" applyAlignment="1"/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workbookViewId="0"/>
  </sheetViews>
  <sheetFormatPr defaultRowHeight="15" x14ac:dyDescent="0.25"/>
  <cols>
    <col min="1" max="1" width="2.28515625" customWidth="1"/>
    <col min="2" max="2" width="6" customWidth="1"/>
    <col min="3" max="3" width="29.7109375" customWidth="1"/>
    <col min="4" max="4" width="13.7109375" bestFit="1" customWidth="1"/>
    <col min="5" max="5" width="13.42578125" bestFit="1" customWidth="1"/>
    <col min="6" max="6" width="7.7109375" customWidth="1"/>
    <col min="7" max="7" width="5.42578125" customWidth="1"/>
  </cols>
  <sheetData>
    <row r="1" spans="1:5" x14ac:dyDescent="0.25">
      <c r="A1" s="13" t="s">
        <v>26</v>
      </c>
    </row>
    <row r="2" spans="1:5" x14ac:dyDescent="0.25">
      <c r="A2" s="13" t="s">
        <v>27</v>
      </c>
    </row>
    <row r="3" spans="1:5" x14ac:dyDescent="0.25">
      <c r="A3" s="13" t="s">
        <v>28</v>
      </c>
    </row>
    <row r="4" spans="1:5" x14ac:dyDescent="0.25">
      <c r="A4" s="13" t="s">
        <v>29</v>
      </c>
    </row>
    <row r="5" spans="1:5" x14ac:dyDescent="0.25">
      <c r="A5" s="13" t="s">
        <v>30</v>
      </c>
    </row>
    <row r="6" spans="1:5" x14ac:dyDescent="0.25">
      <c r="A6" s="13"/>
      <c r="B6" t="s">
        <v>31</v>
      </c>
    </row>
    <row r="7" spans="1:5" x14ac:dyDescent="0.25">
      <c r="A7" s="13"/>
      <c r="B7" t="s">
        <v>32</v>
      </c>
    </row>
    <row r="8" spans="1:5" x14ac:dyDescent="0.25">
      <c r="A8" s="13"/>
      <c r="B8" t="s">
        <v>33</v>
      </c>
    </row>
    <row r="9" spans="1:5" x14ac:dyDescent="0.25">
      <c r="A9" s="13" t="s">
        <v>34</v>
      </c>
    </row>
    <row r="10" spans="1:5" x14ac:dyDescent="0.25">
      <c r="B10" t="s">
        <v>35</v>
      </c>
    </row>
    <row r="11" spans="1:5" x14ac:dyDescent="0.25">
      <c r="B11" t="s">
        <v>36</v>
      </c>
    </row>
    <row r="14" spans="1:5" ht="15.75" thickBot="1" x14ac:dyDescent="0.3">
      <c r="A14" t="s">
        <v>37</v>
      </c>
    </row>
    <row r="15" spans="1:5" ht="15.75" thickBot="1" x14ac:dyDescent="0.3">
      <c r="B15" s="15" t="s">
        <v>38</v>
      </c>
      <c r="C15" s="15" t="s">
        <v>39</v>
      </c>
      <c r="D15" s="15" t="s">
        <v>40</v>
      </c>
      <c r="E15" s="15" t="s">
        <v>41</v>
      </c>
    </row>
    <row r="16" spans="1:5" ht="15.75" thickBot="1" x14ac:dyDescent="0.3">
      <c r="B16" s="14" t="s">
        <v>48</v>
      </c>
      <c r="C16" s="14" t="s">
        <v>49</v>
      </c>
      <c r="D16" s="17">
        <v>412028.88</v>
      </c>
      <c r="E16" s="17">
        <v>0</v>
      </c>
    </row>
    <row r="19" spans="1:7" ht="15.75" thickBot="1" x14ac:dyDescent="0.3">
      <c r="A19" t="s">
        <v>42</v>
      </c>
    </row>
    <row r="20" spans="1:7" ht="15.75" thickBot="1" x14ac:dyDescent="0.3">
      <c r="B20" s="15" t="s">
        <v>38</v>
      </c>
      <c r="C20" s="15" t="s">
        <v>39</v>
      </c>
      <c r="D20" s="15" t="s">
        <v>40</v>
      </c>
      <c r="E20" s="15" t="s">
        <v>41</v>
      </c>
      <c r="F20" s="15" t="s">
        <v>43</v>
      </c>
    </row>
    <row r="21" spans="1:7" x14ac:dyDescent="0.25">
      <c r="B21" s="16" t="s">
        <v>50</v>
      </c>
      <c r="C21" s="16" t="s">
        <v>51</v>
      </c>
      <c r="D21" s="18">
        <v>5112</v>
      </c>
      <c r="E21" s="18">
        <v>0</v>
      </c>
      <c r="F21" s="16" t="s">
        <v>52</v>
      </c>
    </row>
    <row r="22" spans="1:7" x14ac:dyDescent="0.25">
      <c r="B22" s="16" t="s">
        <v>53</v>
      </c>
      <c r="C22" s="16" t="s">
        <v>54</v>
      </c>
      <c r="D22" s="18">
        <v>14000</v>
      </c>
      <c r="E22" s="18">
        <v>0</v>
      </c>
      <c r="F22" s="16" t="s">
        <v>52</v>
      </c>
    </row>
    <row r="23" spans="1:7" x14ac:dyDescent="0.25">
      <c r="B23" s="16" t="s">
        <v>55</v>
      </c>
      <c r="C23" s="16" t="s">
        <v>56</v>
      </c>
      <c r="D23" s="18">
        <v>16000</v>
      </c>
      <c r="E23" s="18">
        <v>0</v>
      </c>
      <c r="F23" s="16" t="s">
        <v>52</v>
      </c>
    </row>
    <row r="24" spans="1:7" ht="15.75" thickBot="1" x14ac:dyDescent="0.3">
      <c r="B24" s="14" t="s">
        <v>57</v>
      </c>
      <c r="C24" s="14" t="s">
        <v>58</v>
      </c>
      <c r="D24" s="17">
        <v>8500</v>
      </c>
      <c r="E24" s="17">
        <v>0</v>
      </c>
      <c r="F24" s="14" t="s">
        <v>52</v>
      </c>
    </row>
    <row r="27" spans="1:7" ht="15.75" thickBot="1" x14ac:dyDescent="0.3">
      <c r="A27" t="s">
        <v>1</v>
      </c>
    </row>
    <row r="28" spans="1:7" ht="15.75" thickBot="1" x14ac:dyDescent="0.3">
      <c r="B28" s="15" t="s">
        <v>38</v>
      </c>
      <c r="C28" s="15" t="s">
        <v>39</v>
      </c>
      <c r="D28" s="15" t="s">
        <v>44</v>
      </c>
      <c r="E28" s="15" t="s">
        <v>45</v>
      </c>
      <c r="F28" s="15" t="s">
        <v>46</v>
      </c>
      <c r="G28" s="15" t="s">
        <v>47</v>
      </c>
    </row>
    <row r="29" spans="1:7" x14ac:dyDescent="0.25">
      <c r="B29" s="16" t="s">
        <v>59</v>
      </c>
      <c r="C29" s="16" t="s">
        <v>60</v>
      </c>
      <c r="D29" s="18">
        <v>0</v>
      </c>
      <c r="E29" s="16" t="s">
        <v>61</v>
      </c>
      <c r="F29" s="16" t="s">
        <v>62</v>
      </c>
      <c r="G29" s="18">
        <v>0</v>
      </c>
    </row>
    <row r="30" spans="1:7" x14ac:dyDescent="0.25">
      <c r="B30" s="16" t="s">
        <v>63</v>
      </c>
      <c r="C30" s="16" t="s">
        <v>64</v>
      </c>
      <c r="D30" s="18">
        <v>0</v>
      </c>
      <c r="E30" s="16" t="s">
        <v>65</v>
      </c>
      <c r="F30" s="16" t="s">
        <v>62</v>
      </c>
      <c r="G30" s="18">
        <v>0</v>
      </c>
    </row>
    <row r="31" spans="1:7" x14ac:dyDescent="0.25">
      <c r="B31" s="16" t="s">
        <v>66</v>
      </c>
      <c r="C31" s="16" t="s">
        <v>67</v>
      </c>
      <c r="D31" s="18">
        <v>0</v>
      </c>
      <c r="E31" s="16" t="s">
        <v>68</v>
      </c>
      <c r="F31" s="16" t="s">
        <v>62</v>
      </c>
      <c r="G31" s="18">
        <v>0</v>
      </c>
    </row>
    <row r="32" spans="1:7" x14ac:dyDescent="0.25">
      <c r="B32" s="16" t="s">
        <v>69</v>
      </c>
      <c r="C32" s="16" t="s">
        <v>70</v>
      </c>
      <c r="D32" s="18">
        <v>0</v>
      </c>
      <c r="E32" s="16" t="s">
        <v>71</v>
      </c>
      <c r="F32" s="16" t="s">
        <v>62</v>
      </c>
      <c r="G32" s="18">
        <v>0</v>
      </c>
    </row>
    <row r="33" spans="2:7" x14ac:dyDescent="0.25">
      <c r="B33" s="16" t="s">
        <v>72</v>
      </c>
      <c r="C33" s="16" t="s">
        <v>73</v>
      </c>
      <c r="D33" s="18">
        <v>0</v>
      </c>
      <c r="E33" s="16" t="s">
        <v>74</v>
      </c>
      <c r="F33" s="16" t="s">
        <v>62</v>
      </c>
      <c r="G33" s="16">
        <v>0</v>
      </c>
    </row>
    <row r="34" spans="2:7" x14ac:dyDescent="0.25">
      <c r="B34" s="16" t="s">
        <v>75</v>
      </c>
      <c r="C34" s="16" t="s">
        <v>76</v>
      </c>
      <c r="D34" s="18">
        <v>0</v>
      </c>
      <c r="E34" s="16" t="s">
        <v>77</v>
      </c>
      <c r="F34" s="16" t="s">
        <v>62</v>
      </c>
      <c r="G34" s="16">
        <v>0</v>
      </c>
    </row>
    <row r="35" spans="2:7" x14ac:dyDescent="0.25">
      <c r="B35" s="16" t="s">
        <v>78</v>
      </c>
      <c r="C35" s="16" t="s">
        <v>79</v>
      </c>
      <c r="D35" s="18">
        <v>0</v>
      </c>
      <c r="E35" s="16" t="s">
        <v>80</v>
      </c>
      <c r="F35" s="16" t="s">
        <v>62</v>
      </c>
      <c r="G35" s="16">
        <v>0</v>
      </c>
    </row>
    <row r="36" spans="2:7" x14ac:dyDescent="0.25">
      <c r="B36" s="16" t="s">
        <v>81</v>
      </c>
      <c r="C36" s="16" t="s">
        <v>82</v>
      </c>
      <c r="D36" s="18">
        <v>0</v>
      </c>
      <c r="E36" s="16" t="s">
        <v>83</v>
      </c>
      <c r="F36" s="16" t="s">
        <v>62</v>
      </c>
      <c r="G36" s="16">
        <v>0</v>
      </c>
    </row>
    <row r="37" spans="2:7" x14ac:dyDescent="0.25">
      <c r="B37" s="16" t="s">
        <v>84</v>
      </c>
      <c r="C37" s="16" t="s">
        <v>85</v>
      </c>
      <c r="D37" s="18">
        <v>0</v>
      </c>
      <c r="E37" s="16" t="s">
        <v>86</v>
      </c>
      <c r="F37" s="16" t="s">
        <v>62</v>
      </c>
      <c r="G37" s="16">
        <v>0</v>
      </c>
    </row>
    <row r="38" spans="2:7" x14ac:dyDescent="0.25">
      <c r="B38" s="16" t="s">
        <v>87</v>
      </c>
      <c r="C38" s="16" t="s">
        <v>88</v>
      </c>
      <c r="D38" s="18">
        <v>0</v>
      </c>
      <c r="E38" s="16" t="s">
        <v>89</v>
      </c>
      <c r="F38" s="16" t="s">
        <v>62</v>
      </c>
      <c r="G38" s="16">
        <v>0</v>
      </c>
    </row>
    <row r="39" spans="2:7" ht="15.75" thickBot="1" x14ac:dyDescent="0.3">
      <c r="B39" s="14" t="s">
        <v>90</v>
      </c>
      <c r="C39" s="14" t="s">
        <v>91</v>
      </c>
      <c r="D39" s="17">
        <v>0</v>
      </c>
      <c r="E39" s="14" t="s">
        <v>92</v>
      </c>
      <c r="F39" s="14" t="s">
        <v>62</v>
      </c>
      <c r="G39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29.7109375" bestFit="1" customWidth="1"/>
    <col min="4" max="4" width="6.140625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3" t="s">
        <v>95</v>
      </c>
    </row>
    <row r="2" spans="1:8" x14ac:dyDescent="0.25">
      <c r="A2" s="13" t="s">
        <v>27</v>
      </c>
    </row>
    <row r="3" spans="1:8" x14ac:dyDescent="0.25">
      <c r="A3" s="13" t="s">
        <v>96</v>
      </c>
    </row>
    <row r="6" spans="1:8" ht="15.75" thickBot="1" x14ac:dyDescent="0.3">
      <c r="A6" t="s">
        <v>42</v>
      </c>
    </row>
    <row r="7" spans="1:8" x14ac:dyDescent="0.25">
      <c r="B7" s="19"/>
      <c r="C7" s="19"/>
      <c r="D7" s="19" t="s">
        <v>97</v>
      </c>
      <c r="E7" s="19" t="s">
        <v>98</v>
      </c>
      <c r="F7" s="19" t="s">
        <v>100</v>
      </c>
      <c r="G7" s="19" t="s">
        <v>102</v>
      </c>
      <c r="H7" s="19" t="s">
        <v>102</v>
      </c>
    </row>
    <row r="8" spans="1:8" ht="15.75" thickBot="1" x14ac:dyDescent="0.3">
      <c r="B8" s="20" t="s">
        <v>38</v>
      </c>
      <c r="C8" s="20" t="s">
        <v>39</v>
      </c>
      <c r="D8" s="20" t="s">
        <v>12</v>
      </c>
      <c r="E8" s="20" t="s">
        <v>99</v>
      </c>
      <c r="F8" s="20" t="s">
        <v>101</v>
      </c>
      <c r="G8" s="20" t="s">
        <v>103</v>
      </c>
      <c r="H8" s="20" t="s">
        <v>104</v>
      </c>
    </row>
    <row r="9" spans="1:8" x14ac:dyDescent="0.25">
      <c r="B9" s="16" t="s">
        <v>50</v>
      </c>
      <c r="C9" s="16" t="s">
        <v>51</v>
      </c>
      <c r="D9" s="16">
        <v>5112</v>
      </c>
      <c r="E9" s="16">
        <v>0</v>
      </c>
      <c r="F9" s="16">
        <v>16.239999999999998</v>
      </c>
      <c r="G9" s="16">
        <v>0.1615151515151465</v>
      </c>
      <c r="H9" s="16">
        <v>16.239999999999998</v>
      </c>
    </row>
    <row r="10" spans="1:8" x14ac:dyDescent="0.25">
      <c r="B10" s="16" t="s">
        <v>53</v>
      </c>
      <c r="C10" s="16" t="s">
        <v>54</v>
      </c>
      <c r="D10" s="16">
        <v>14000</v>
      </c>
      <c r="E10" s="16">
        <v>0</v>
      </c>
      <c r="F10" s="16">
        <v>8.2200000000000024</v>
      </c>
      <c r="G10" s="16">
        <v>1E+30</v>
      </c>
      <c r="H10" s="16">
        <v>8.2200000000000024</v>
      </c>
    </row>
    <row r="11" spans="1:8" x14ac:dyDescent="0.25">
      <c r="B11" s="16" t="s">
        <v>55</v>
      </c>
      <c r="C11" s="16" t="s">
        <v>56</v>
      </c>
      <c r="D11" s="16">
        <v>16000</v>
      </c>
      <c r="E11" s="16">
        <v>0</v>
      </c>
      <c r="F11" s="16">
        <v>8.7700000000000031</v>
      </c>
      <c r="G11" s="16">
        <v>1E+30</v>
      </c>
      <c r="H11" s="16">
        <v>8.7700000000000031</v>
      </c>
    </row>
    <row r="12" spans="1:8" ht="15.75" thickBot="1" x14ac:dyDescent="0.3">
      <c r="B12" s="14" t="s">
        <v>57</v>
      </c>
      <c r="C12" s="14" t="s">
        <v>58</v>
      </c>
      <c r="D12" s="14">
        <v>8500</v>
      </c>
      <c r="E12" s="14">
        <v>0</v>
      </c>
      <c r="F12" s="14">
        <v>8.6599999999999966</v>
      </c>
      <c r="G12" s="14">
        <v>1E+30</v>
      </c>
      <c r="H12" s="14">
        <v>8.5279999999997358E-2</v>
      </c>
    </row>
    <row r="14" spans="1:8" ht="15.75" thickBot="1" x14ac:dyDescent="0.3">
      <c r="A14" t="s">
        <v>1</v>
      </c>
    </row>
    <row r="15" spans="1:8" x14ac:dyDescent="0.25">
      <c r="B15" s="19"/>
      <c r="C15" s="19"/>
      <c r="D15" s="19" t="s">
        <v>97</v>
      </c>
      <c r="E15" s="19" t="s">
        <v>105</v>
      </c>
      <c r="F15" s="19" t="s">
        <v>107</v>
      </c>
      <c r="G15" s="19" t="s">
        <v>102</v>
      </c>
      <c r="H15" s="19" t="s">
        <v>102</v>
      </c>
    </row>
    <row r="16" spans="1:8" ht="15.75" thickBot="1" x14ac:dyDescent="0.3">
      <c r="B16" s="20" t="s">
        <v>38</v>
      </c>
      <c r="C16" s="20" t="s">
        <v>39</v>
      </c>
      <c r="D16" s="20" t="s">
        <v>12</v>
      </c>
      <c r="E16" s="20" t="s">
        <v>106</v>
      </c>
      <c r="F16" s="20" t="s">
        <v>108</v>
      </c>
      <c r="G16" s="20" t="s">
        <v>103</v>
      </c>
      <c r="H16" s="20" t="s">
        <v>104</v>
      </c>
    </row>
    <row r="17" spans="2:8" x14ac:dyDescent="0.25">
      <c r="B17" s="16" t="s">
        <v>59</v>
      </c>
      <c r="C17" s="16" t="s">
        <v>60</v>
      </c>
      <c r="D17" s="16">
        <v>5112</v>
      </c>
      <c r="E17" s="16">
        <v>0</v>
      </c>
      <c r="F17" s="16">
        <v>5000</v>
      </c>
      <c r="G17" s="16">
        <v>112</v>
      </c>
      <c r="H17" s="16">
        <v>1E+30</v>
      </c>
    </row>
    <row r="18" spans="2:8" x14ac:dyDescent="0.25">
      <c r="B18" s="16" t="s">
        <v>63</v>
      </c>
      <c r="C18" s="16" t="s">
        <v>64</v>
      </c>
      <c r="D18" s="16">
        <v>14000</v>
      </c>
      <c r="E18" s="16">
        <v>0</v>
      </c>
      <c r="F18" s="16">
        <v>10000</v>
      </c>
      <c r="G18" s="16">
        <v>4000</v>
      </c>
      <c r="H18" s="16">
        <v>1E+30</v>
      </c>
    </row>
    <row r="19" spans="2:8" x14ac:dyDescent="0.25">
      <c r="B19" s="16" t="s">
        <v>66</v>
      </c>
      <c r="C19" s="16" t="s">
        <v>67</v>
      </c>
      <c r="D19" s="16">
        <v>16000</v>
      </c>
      <c r="E19" s="16">
        <v>0</v>
      </c>
      <c r="F19" s="16">
        <v>13000</v>
      </c>
      <c r="G19" s="16">
        <v>3000</v>
      </c>
      <c r="H19" s="16">
        <v>1E+30</v>
      </c>
    </row>
    <row r="20" spans="2:8" x14ac:dyDescent="0.25">
      <c r="B20" s="16" t="s">
        <v>69</v>
      </c>
      <c r="C20" s="16" t="s">
        <v>70</v>
      </c>
      <c r="D20" s="16">
        <v>8500</v>
      </c>
      <c r="E20" s="16">
        <v>0</v>
      </c>
      <c r="F20" s="16">
        <v>5000</v>
      </c>
      <c r="G20" s="16">
        <v>3500</v>
      </c>
      <c r="H20" s="16">
        <v>1E+30</v>
      </c>
    </row>
    <row r="21" spans="2:8" x14ac:dyDescent="0.25">
      <c r="B21" s="16" t="s">
        <v>72</v>
      </c>
      <c r="C21" s="16" t="s">
        <v>73</v>
      </c>
      <c r="D21" s="16">
        <v>1200</v>
      </c>
      <c r="E21" s="16">
        <v>129.91999999999999</v>
      </c>
      <c r="F21" s="16">
        <v>1200</v>
      </c>
      <c r="G21" s="16">
        <v>236</v>
      </c>
      <c r="H21" s="16">
        <v>14</v>
      </c>
    </row>
    <row r="22" spans="2:8" x14ac:dyDescent="0.25">
      <c r="B22" s="16" t="s">
        <v>75</v>
      </c>
      <c r="C22" s="16" t="s">
        <v>76</v>
      </c>
      <c r="D22" s="16">
        <v>1920</v>
      </c>
      <c r="E22" s="16">
        <v>0</v>
      </c>
      <c r="F22" s="16">
        <v>3000</v>
      </c>
      <c r="G22" s="16">
        <v>1E+30</v>
      </c>
      <c r="H22" s="16">
        <v>1080</v>
      </c>
    </row>
    <row r="23" spans="2:8" x14ac:dyDescent="0.25">
      <c r="B23" s="16" t="s">
        <v>78</v>
      </c>
      <c r="C23" s="16" t="s">
        <v>79</v>
      </c>
      <c r="D23" s="16">
        <v>1174</v>
      </c>
      <c r="E23" s="16">
        <v>0</v>
      </c>
      <c r="F23" s="16">
        <v>1600</v>
      </c>
      <c r="G23" s="16">
        <v>1E+30</v>
      </c>
      <c r="H23" s="16">
        <v>426</v>
      </c>
    </row>
    <row r="24" spans="2:8" x14ac:dyDescent="0.25">
      <c r="B24" s="16" t="s">
        <v>81</v>
      </c>
      <c r="C24" s="16" t="s">
        <v>82</v>
      </c>
      <c r="D24" s="16">
        <v>5112</v>
      </c>
      <c r="E24" s="16">
        <v>0</v>
      </c>
      <c r="F24" s="16">
        <v>7000</v>
      </c>
      <c r="G24" s="16">
        <v>1E+30</v>
      </c>
      <c r="H24" s="16">
        <v>1888</v>
      </c>
    </row>
    <row r="25" spans="2:8" x14ac:dyDescent="0.25">
      <c r="B25" s="16" t="s">
        <v>84</v>
      </c>
      <c r="C25" s="16" t="s">
        <v>85</v>
      </c>
      <c r="D25" s="16">
        <v>14000</v>
      </c>
      <c r="E25" s="16">
        <v>8.2200000000000024</v>
      </c>
      <c r="F25" s="16">
        <v>14000</v>
      </c>
      <c r="G25" s="16">
        <v>13500</v>
      </c>
      <c r="H25" s="16">
        <v>4000</v>
      </c>
    </row>
    <row r="26" spans="2:8" x14ac:dyDescent="0.25">
      <c r="B26" s="16" t="s">
        <v>87</v>
      </c>
      <c r="C26" s="16" t="s">
        <v>88</v>
      </c>
      <c r="D26" s="16">
        <v>16000</v>
      </c>
      <c r="E26" s="16">
        <v>8.7700000000000031</v>
      </c>
      <c r="F26" s="16">
        <v>16000</v>
      </c>
      <c r="G26" s="16">
        <v>8520</v>
      </c>
      <c r="H26" s="16">
        <v>3000</v>
      </c>
    </row>
    <row r="27" spans="2:8" ht="15.75" thickBot="1" x14ac:dyDescent="0.3">
      <c r="B27" s="14" t="s">
        <v>90</v>
      </c>
      <c r="C27" s="14" t="s">
        <v>91</v>
      </c>
      <c r="D27" s="14">
        <v>8500</v>
      </c>
      <c r="E27" s="14">
        <v>8.5279999999997358E-2</v>
      </c>
      <c r="F27" s="14">
        <v>8500</v>
      </c>
      <c r="G27" s="14">
        <v>212.12121212121212</v>
      </c>
      <c r="H27" s="14">
        <v>3500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6.42578125" bestFit="1" customWidth="1"/>
    <col min="4" max="4" width="10" bestFit="1" customWidth="1"/>
    <col min="5" max="5" width="2.28515625" customWidth="1"/>
    <col min="6" max="6" width="6.42578125" customWidth="1"/>
    <col min="7" max="7" width="10" bestFit="1" customWidth="1"/>
    <col min="8" max="8" width="2.28515625" customWidth="1"/>
    <col min="9" max="9" width="6.5703125" customWidth="1"/>
    <col min="10" max="10" width="10" bestFit="1" customWidth="1"/>
  </cols>
  <sheetData>
    <row r="1" spans="1:10" x14ac:dyDescent="0.25">
      <c r="A1" s="13" t="s">
        <v>109</v>
      </c>
    </row>
    <row r="2" spans="1:10" x14ac:dyDescent="0.25">
      <c r="A2" s="13" t="s">
        <v>27</v>
      </c>
    </row>
    <row r="3" spans="1:10" x14ac:dyDescent="0.25">
      <c r="A3" s="13" t="s">
        <v>110</v>
      </c>
    </row>
    <row r="5" spans="1:10" ht="15.75" thickBot="1" x14ac:dyDescent="0.3"/>
    <row r="6" spans="1:10" x14ac:dyDescent="0.25">
      <c r="B6" s="19"/>
      <c r="C6" s="19" t="s">
        <v>100</v>
      </c>
      <c r="D6" s="19"/>
    </row>
    <row r="7" spans="1:10" ht="15.75" thickBot="1" x14ac:dyDescent="0.3">
      <c r="B7" s="20" t="s">
        <v>38</v>
      </c>
      <c r="C7" s="20" t="s">
        <v>39</v>
      </c>
      <c r="D7" s="20" t="s">
        <v>12</v>
      </c>
    </row>
    <row r="8" spans="1:10" ht="15.75" thickBot="1" x14ac:dyDescent="0.3">
      <c r="B8" s="14" t="s">
        <v>48</v>
      </c>
      <c r="C8" s="14" t="s">
        <v>49</v>
      </c>
      <c r="D8" s="17">
        <v>412028.88</v>
      </c>
    </row>
    <row r="10" spans="1:10" ht="15.75" thickBot="1" x14ac:dyDescent="0.3"/>
    <row r="11" spans="1:10" x14ac:dyDescent="0.25">
      <c r="B11" s="19"/>
      <c r="C11" s="19" t="s">
        <v>111</v>
      </c>
      <c r="D11" s="19"/>
      <c r="F11" s="19" t="s">
        <v>112</v>
      </c>
      <c r="G11" s="19" t="s">
        <v>100</v>
      </c>
      <c r="I11" s="19" t="s">
        <v>115</v>
      </c>
      <c r="J11" s="19" t="s">
        <v>100</v>
      </c>
    </row>
    <row r="12" spans="1:10" ht="15.75" thickBot="1" x14ac:dyDescent="0.3">
      <c r="B12" s="20" t="s">
        <v>38</v>
      </c>
      <c r="C12" s="20" t="s">
        <v>39</v>
      </c>
      <c r="D12" s="20" t="s">
        <v>12</v>
      </c>
      <c r="F12" s="20" t="s">
        <v>113</v>
      </c>
      <c r="G12" s="20" t="s">
        <v>114</v>
      </c>
      <c r="I12" s="20" t="s">
        <v>113</v>
      </c>
      <c r="J12" s="20" t="s">
        <v>114</v>
      </c>
    </row>
    <row r="13" spans="1:10" x14ac:dyDescent="0.25">
      <c r="B13" s="16" t="s">
        <v>50</v>
      </c>
      <c r="C13" s="16" t="s">
        <v>51</v>
      </c>
      <c r="D13" s="18">
        <v>5112</v>
      </c>
      <c r="F13" s="18">
        <v>5000</v>
      </c>
      <c r="G13" s="18">
        <v>410210</v>
      </c>
      <c r="I13" s="18">
        <v>5112</v>
      </c>
      <c r="J13" s="18">
        <v>412028.88</v>
      </c>
    </row>
    <row r="14" spans="1:10" x14ac:dyDescent="0.25">
      <c r="B14" s="16" t="s">
        <v>53</v>
      </c>
      <c r="C14" s="16" t="s">
        <v>54</v>
      </c>
      <c r="D14" s="18">
        <v>14000</v>
      </c>
      <c r="F14" s="18">
        <v>10000</v>
      </c>
      <c r="G14" s="18">
        <v>379148.88</v>
      </c>
      <c r="I14" s="18">
        <v>14000</v>
      </c>
      <c r="J14" s="18">
        <v>412028.88</v>
      </c>
    </row>
    <row r="15" spans="1:10" x14ac:dyDescent="0.25">
      <c r="B15" s="16" t="s">
        <v>55</v>
      </c>
      <c r="C15" s="16" t="s">
        <v>56</v>
      </c>
      <c r="D15" s="18">
        <v>16000</v>
      </c>
      <c r="F15" s="18">
        <v>13000</v>
      </c>
      <c r="G15" s="18">
        <v>385718.88</v>
      </c>
      <c r="I15" s="18">
        <v>16000</v>
      </c>
      <c r="J15" s="18">
        <v>412028.88</v>
      </c>
    </row>
    <row r="16" spans="1:10" ht="15.75" thickBot="1" x14ac:dyDescent="0.3">
      <c r="B16" s="14" t="s">
        <v>57</v>
      </c>
      <c r="C16" s="14" t="s">
        <v>58</v>
      </c>
      <c r="D16" s="17">
        <v>8500</v>
      </c>
      <c r="F16" s="17">
        <v>5000</v>
      </c>
      <c r="G16" s="17">
        <v>381718.88</v>
      </c>
      <c r="I16" s="17">
        <v>8499.9999999960164</v>
      </c>
      <c r="J16" s="17">
        <v>412028.87999996549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Formulas="1" tabSelected="1" zoomScaleNormal="100" workbookViewId="0">
      <selection activeCell="E26" sqref="E26"/>
    </sheetView>
  </sheetViews>
  <sheetFormatPr defaultRowHeight="15" x14ac:dyDescent="0.25"/>
  <cols>
    <col min="1" max="1" width="23.42578125" customWidth="1"/>
    <col min="2" max="4" width="9.140625" customWidth="1"/>
    <col min="6" max="6" width="15.5703125" customWidth="1"/>
  </cols>
  <sheetData>
    <row r="1" spans="1:8" x14ac:dyDescent="0.25">
      <c r="A1" t="s">
        <v>3</v>
      </c>
    </row>
    <row r="3" spans="1:8" x14ac:dyDescent="0.25">
      <c r="B3" t="s">
        <v>4</v>
      </c>
      <c r="C3" t="s">
        <v>5</v>
      </c>
      <c r="D3" t="s">
        <v>6</v>
      </c>
      <c r="E3" t="s">
        <v>7</v>
      </c>
    </row>
    <row r="4" spans="1:8" x14ac:dyDescent="0.25">
      <c r="A4" t="s">
        <v>0</v>
      </c>
      <c r="B4" t="s">
        <v>8</v>
      </c>
      <c r="C4" t="s">
        <v>9</v>
      </c>
      <c r="D4" t="s">
        <v>10</v>
      </c>
      <c r="E4" t="s">
        <v>11</v>
      </c>
    </row>
    <row r="5" spans="1:8" x14ac:dyDescent="0.25">
      <c r="A5" t="s">
        <v>12</v>
      </c>
      <c r="B5" s="2">
        <v>5112</v>
      </c>
      <c r="C5" s="3">
        <v>14000</v>
      </c>
      <c r="D5" s="3">
        <v>16000</v>
      </c>
      <c r="E5" s="4">
        <v>8500</v>
      </c>
      <c r="F5" t="s">
        <v>14</v>
      </c>
    </row>
    <row r="6" spans="1:8" x14ac:dyDescent="0.25">
      <c r="A6" t="s">
        <v>13</v>
      </c>
      <c r="B6" s="5">
        <v>16.239999999999998</v>
      </c>
      <c r="C6" s="6">
        <v>8.2200000000000006</v>
      </c>
      <c r="D6" s="6">
        <v>8.77</v>
      </c>
      <c r="E6" s="7">
        <v>8.66</v>
      </c>
      <c r="F6" s="11">
        <f>SUMPRODUCT($B$5:$E$5,B6:E6)</f>
        <v>412028.88</v>
      </c>
    </row>
    <row r="7" spans="1:8" x14ac:dyDescent="0.25">
      <c r="F7" s="12"/>
    </row>
    <row r="8" spans="1:8" x14ac:dyDescent="0.25">
      <c r="A8" t="s">
        <v>1</v>
      </c>
      <c r="F8" s="12"/>
      <c r="H8" t="s">
        <v>2</v>
      </c>
    </row>
    <row r="9" spans="1:8" x14ac:dyDescent="0.25">
      <c r="A9" t="s">
        <v>15</v>
      </c>
      <c r="B9" s="2">
        <v>0.125</v>
      </c>
      <c r="C9" s="3"/>
      <c r="D9" s="3"/>
      <c r="E9" s="4">
        <f>0.11*0.6</f>
        <v>6.6000000000000003E-2</v>
      </c>
      <c r="F9" s="11">
        <f>SUMPRODUCT($B$5:$E$5,B9:E9)</f>
        <v>1200</v>
      </c>
      <c r="G9" s="1" t="s">
        <v>93</v>
      </c>
      <c r="H9" s="11">
        <v>1200</v>
      </c>
    </row>
    <row r="10" spans="1:8" x14ac:dyDescent="0.25">
      <c r="A10" t="s">
        <v>16</v>
      </c>
      <c r="B10" s="8"/>
      <c r="C10" s="9">
        <v>0.08</v>
      </c>
      <c r="D10" s="9">
        <f>0.1*0.5</f>
        <v>0.05</v>
      </c>
      <c r="E10" s="10"/>
      <c r="F10" s="11">
        <f t="shared" ref="F10:F19" si="0">SUMPRODUCT($B$5:$E$5,B10:E10)</f>
        <v>1920</v>
      </c>
      <c r="G10" s="1" t="s">
        <v>93</v>
      </c>
      <c r="H10" s="11">
        <v>3000</v>
      </c>
    </row>
    <row r="11" spans="1:8" x14ac:dyDescent="0.25">
      <c r="A11" t="s">
        <v>17</v>
      </c>
      <c r="B11" s="8"/>
      <c r="C11" s="9"/>
      <c r="D11" s="9">
        <f>0.1*0.5</f>
        <v>0.05</v>
      </c>
      <c r="E11" s="10">
        <f>0.11*0.4</f>
        <v>4.4000000000000004E-2</v>
      </c>
      <c r="F11" s="11">
        <f t="shared" si="0"/>
        <v>1174</v>
      </c>
      <c r="G11" s="1" t="s">
        <v>93</v>
      </c>
      <c r="H11" s="11">
        <v>1600</v>
      </c>
    </row>
    <row r="12" spans="1:8" x14ac:dyDescent="0.25">
      <c r="A12" t="s">
        <v>18</v>
      </c>
      <c r="B12" s="8">
        <v>1</v>
      </c>
      <c r="C12" s="9"/>
      <c r="D12" s="9"/>
      <c r="E12" s="10"/>
      <c r="F12" s="11">
        <f t="shared" si="0"/>
        <v>5112</v>
      </c>
      <c r="G12" s="1" t="s">
        <v>93</v>
      </c>
      <c r="H12" s="11">
        <v>7000</v>
      </c>
    </row>
    <row r="13" spans="1:8" x14ac:dyDescent="0.25">
      <c r="A13" t="s">
        <v>19</v>
      </c>
      <c r="B13" s="8"/>
      <c r="C13" s="9">
        <v>1</v>
      </c>
      <c r="D13" s="9"/>
      <c r="E13" s="10"/>
      <c r="F13" s="11">
        <f t="shared" si="0"/>
        <v>14000</v>
      </c>
      <c r="G13" s="1" t="s">
        <v>93</v>
      </c>
      <c r="H13" s="11">
        <v>14000</v>
      </c>
    </row>
    <row r="14" spans="1:8" x14ac:dyDescent="0.25">
      <c r="A14" t="s">
        <v>20</v>
      </c>
      <c r="B14" s="8"/>
      <c r="C14" s="9"/>
      <c r="D14" s="9">
        <v>1</v>
      </c>
      <c r="E14" s="10"/>
      <c r="F14" s="11">
        <f t="shared" si="0"/>
        <v>16000</v>
      </c>
      <c r="G14" s="1" t="s">
        <v>93</v>
      </c>
      <c r="H14" s="11">
        <v>16000</v>
      </c>
    </row>
    <row r="15" spans="1:8" x14ac:dyDescent="0.25">
      <c r="A15" t="s">
        <v>21</v>
      </c>
      <c r="B15" s="8"/>
      <c r="C15" s="9"/>
      <c r="D15" s="9"/>
      <c r="E15" s="10">
        <v>1</v>
      </c>
      <c r="F15" s="11">
        <f t="shared" si="0"/>
        <v>8500</v>
      </c>
      <c r="G15" s="1" t="s">
        <v>93</v>
      </c>
      <c r="H15" s="11">
        <v>8500</v>
      </c>
    </row>
    <row r="16" spans="1:8" x14ac:dyDescent="0.25">
      <c r="A16" t="s">
        <v>22</v>
      </c>
      <c r="B16" s="8">
        <v>1</v>
      </c>
      <c r="C16" s="9"/>
      <c r="D16" s="9"/>
      <c r="E16" s="10"/>
      <c r="F16" s="11">
        <f t="shared" si="0"/>
        <v>5112</v>
      </c>
      <c r="G16" s="1" t="s">
        <v>94</v>
      </c>
      <c r="H16" s="11">
        <v>5000</v>
      </c>
    </row>
    <row r="17" spans="1:8" x14ac:dyDescent="0.25">
      <c r="A17" t="s">
        <v>23</v>
      </c>
      <c r="B17" s="8"/>
      <c r="C17" s="9">
        <v>1</v>
      </c>
      <c r="D17" s="9"/>
      <c r="E17" s="10"/>
      <c r="F17" s="11">
        <f t="shared" si="0"/>
        <v>14000</v>
      </c>
      <c r="G17" s="1" t="s">
        <v>94</v>
      </c>
      <c r="H17" s="11">
        <v>10000</v>
      </c>
    </row>
    <row r="18" spans="1:8" x14ac:dyDescent="0.25">
      <c r="A18" t="s">
        <v>24</v>
      </c>
      <c r="B18" s="8"/>
      <c r="C18" s="9"/>
      <c r="D18" s="9">
        <v>1</v>
      </c>
      <c r="E18" s="10"/>
      <c r="F18" s="11">
        <f t="shared" si="0"/>
        <v>16000</v>
      </c>
      <c r="G18" s="1" t="s">
        <v>94</v>
      </c>
      <c r="H18" s="11">
        <v>13000</v>
      </c>
    </row>
    <row r="19" spans="1:8" x14ac:dyDescent="0.25">
      <c r="A19" t="s">
        <v>25</v>
      </c>
      <c r="B19" s="5"/>
      <c r="C19" s="6"/>
      <c r="D19" s="6"/>
      <c r="E19" s="7">
        <v>1</v>
      </c>
      <c r="F19" s="11">
        <f t="shared" si="0"/>
        <v>8500</v>
      </c>
      <c r="G19" s="1" t="s">
        <v>94</v>
      </c>
      <c r="H19" s="11">
        <v>5000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>NWU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NWUStudent</dc:creator>
  <cp:lastModifiedBy>NWUStudent</cp:lastModifiedBy>
  <cp:lastPrinted>2020-02-20T20:52:16Z</cp:lastPrinted>
  <dcterms:created xsi:type="dcterms:W3CDTF">2020-02-20T17:46:03Z</dcterms:created>
  <dcterms:modified xsi:type="dcterms:W3CDTF">2020-02-20T20:52:32Z</dcterms:modified>
</cp:coreProperties>
</file>