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haik ismail\OneDrive\Desktop\D.A Projects Bucket\Guided Projects\Excel Projects\Blinkit Report Project\Excel - Blinkit Analysis\"/>
    </mc:Choice>
  </mc:AlternateContent>
  <xr:revisionPtr revIDLastSave="0" documentId="13_ncr:1_{8D05258F-8E99-48FC-91DB-4B4111CADDB7}"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s Design" sheetId="2" r:id="rId2"/>
    <sheet name="Dashboard" sheetId="3" r:id="rId3"/>
  </sheets>
  <definedNames>
    <definedName name="_xlchart.v2.0" hidden="1">'Sheets Design'!$D$83:$D$85</definedName>
    <definedName name="_xlchart.v2.1" hidden="1">'Sheets Design'!$E$82</definedName>
    <definedName name="_xlchart.v2.2" hidden="1">'Sheets Design'!$E$83:$E$85</definedName>
    <definedName name="_xlchart.v2.3" hidden="1">'Sheets Design'!$D$83:$D$85</definedName>
    <definedName name="_xlchart.v2.4" hidden="1">'Sheets Design'!$E$82</definedName>
    <definedName name="_xlchart.v2.5" hidden="1">'Sheets Design'!$E$83:$E$85</definedName>
    <definedName name="_xlchart.v2.6" hidden="1">'Sheets Design'!$D$83:$D$85</definedName>
    <definedName name="_xlchart.v2.7" hidden="1">'Sheets Design'!$E$82</definedName>
    <definedName name="_xlchart.v2.8" hidden="1">'Sheets Design'!$E$83:$E$85</definedName>
    <definedName name="Slicer_Item_Type">#N/A</definedName>
    <definedName name="Slicer_Outlet_Location_Type">#N/A</definedName>
    <definedName name="Slicer_Outlet_Size">#N/A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4" i="2" l="1"/>
  <c r="D85" i="2"/>
  <c r="D83" i="2"/>
  <c r="E84" i="2"/>
  <c r="E85" i="2"/>
  <c r="E83" i="2"/>
  <c r="D7" i="2"/>
  <c r="C7" i="2"/>
  <c r="B7" i="2"/>
  <c r="A7" i="2"/>
</calcChain>
</file>

<file path=xl/sharedStrings.xml><?xml version="1.0" encoding="utf-8"?>
<sst xmlns="http://schemas.openxmlformats.org/spreadsheetml/2006/main" count="59752" uniqueCount="1629">
  <si>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</si>
  <si>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</si>
  <si>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</si>
  <si>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</si>
  <si>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</si>
  <si>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</si>
  <si>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</si>
  <si>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</si>
  <si>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</si>
  <si>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</si>
  <si>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</si>
  <si>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</si>
  <si>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</si>
  <si>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</si>
  <si>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</si>
  <si>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</si>
  <si>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</si>
  <si>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</si>
  <si>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</si>
  <si>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</si>
  <si>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</si>
  <si>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</si>
  <si>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</si>
  <si>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</si>
  <si>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</si>
  <si>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</si>
  <si>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</si>
  <si>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</si>
  <si>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</si>
  <si>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</si>
  <si>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</si>
  <si>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</si>
  <si>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</si>
  <si>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</si>
  <si>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</si>
  <si>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</si>
  <si>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</si>
  <si>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</si>
  <si>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</si>
  <si>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</si>
  <si>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</si>
  <si>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</si>
  <si>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</si>
  <si>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</si>
  <si>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</si>
  <si>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</si>
  <si>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</si>
  <si>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</si>
  <si>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</si>
  <si>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</si>
  <si>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</si>
  <si>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</si>
  <si>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</si>
  <si>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</si>
  <si>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</si>
  <si>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</si>
  <si>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</si>
  <si>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</si>
  <si>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</si>
  <si>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</si>
  <si>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</si>
  <si>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</si>
  <si>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</si>
  <si>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</si>
  <si>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</si>
  <si>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</si>
  <si>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</si>
  <si>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</si>
  <si>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</si>
  <si>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</si>
  <si>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</si>
  <si>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</si>
  <si>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</si>
  <si>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</si>
  <si>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</si>
  <si>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</si>
  <si>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</si>
  <si>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</si>
  <si>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</si>
  <si>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</si>
  <si>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</si>
  <si>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</si>
  <si>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</si>
  <si>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</si>
  <si>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</si>
  <si>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</si>
  <si>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</si>
  <si>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</si>
  <si>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</si>
  <si>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</si>
  <si>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</si>
  <si>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</si>
  <si>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</si>
  <si>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</si>
  <si>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</si>
  <si>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</si>
  <si>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</si>
  <si>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</si>
  <si>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</si>
  <si>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</si>
  <si>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</si>
  <si>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</si>
  <si>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</si>
  <si>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</si>
  <si>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</si>
  <si>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</si>
  <si>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</si>
  <si>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</si>
  <si>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</si>
  <si>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</si>
  <si>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</si>
  <si>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</si>
  <si>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</si>
  <si>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</si>
  <si>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</si>
  <si>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</si>
  <si>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</si>
  <si>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</si>
  <si>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</si>
  <si>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</si>
  <si>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</si>
  <si>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</si>
  <si>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</si>
  <si>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</si>
  <si>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</si>
  <si>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</si>
  <si>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</si>
  <si>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</si>
  <si>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</si>
  <si>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</si>
  <si>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</si>
  <si>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</si>
  <si>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</si>
  <si>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</si>
  <si>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</si>
  <si>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</si>
  <si>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</si>
  <si>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</si>
  <si>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</si>
  <si>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</si>
  <si>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</si>
  <si>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</si>
  <si>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</si>
  <si>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</si>
  <si>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</si>
  <si>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</si>
  <si>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</si>
  <si>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</si>
  <si>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</si>
  <si>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</si>
  <si>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</si>
  <si>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</si>
  <si>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</si>
  <si>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</si>
  <si>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</si>
  <si>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</si>
  <si>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</si>
  <si>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</si>
  <si>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</si>
  <si>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</si>
  <si>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</si>
  <si>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</si>
  <si>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</si>
  <si>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</si>
  <si>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</si>
  <si>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</si>
  <si>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</si>
  <si>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</si>
  <si>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</si>
  <si>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</si>
  <si>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</si>
  <si>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</si>
  <si>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</si>
  <si>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</si>
  <si>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</si>
  <si>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</si>
  <si>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</si>
  <si>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</si>
  <si>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</si>
  <si>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</si>
  <si>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</si>
  <si>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</si>
  <si>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</si>
  <si>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</si>
  <si>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</si>
  <si>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</si>
  <si>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</si>
  <si>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</si>
  <si>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</si>
  <si>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</si>
  <si>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</si>
  <si>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</si>
  <si>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</si>
  <si>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</si>
  <si>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</si>
  <si>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</si>
  <si>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</si>
  <si>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</si>
  <si>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</si>
  <si>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</si>
  <si>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</si>
  <si>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</si>
  <si>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</si>
  <si>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</si>
  <si>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</si>
  <si>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</si>
  <si>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</si>
  <si>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</si>
  <si>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</si>
  <si>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</si>
  <si>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</si>
  <si>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</si>
  <si>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</si>
  <si>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</si>
  <si>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</si>
  <si>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</si>
  <si>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</si>
  <si>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</si>
  <si>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</si>
  <si>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</si>
  <si>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</si>
  <si>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</si>
  <si>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</si>
  <si>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</si>
  <si>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</si>
  <si>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</si>
  <si>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</si>
  <si>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</si>
  <si>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</si>
  <si>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</si>
  <si>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</si>
  <si>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</si>
  <si>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</si>
  <si>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</si>
  <si>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</si>
  <si>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</si>
  <si>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</si>
  <si>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</si>
  <si>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</si>
  <si>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</si>
  <si>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</si>
  <si>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</si>
  <si>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</si>
  <si>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</si>
  <si>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</si>
  <si>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</si>
  <si>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</si>
  <si>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</si>
  <si>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</si>
  <si>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</si>
  <si>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</si>
  <si>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</si>
  <si>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</si>
  <si>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</si>
  <si>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</si>
  <si>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</si>
  <si>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</si>
  <si>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</si>
  <si>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</si>
  <si>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</si>
  <si>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</si>
  <si>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</si>
  <si>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</si>
  <si>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</si>
  <si>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</si>
  <si>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</si>
  <si>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</si>
  <si>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</si>
  <si>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</si>
  <si>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</si>
  <si>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</si>
  <si>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</si>
  <si>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</si>
  <si>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</si>
  <si>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</si>
  <si>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</si>
  <si>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</si>
  <si>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</si>
  <si>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</si>
  <si>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</si>
  <si>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</si>
  <si>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</si>
  <si>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</si>
  <si>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</si>
  <si>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</si>
  <si>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</si>
  <si>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</si>
  <si>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</si>
  <si>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</si>
  <si>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</si>
  <si>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</si>
  <si>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</si>
  <si>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</si>
  <si>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</si>
  <si>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</si>
  <si>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</si>
  <si>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</si>
  <si>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</si>
  <si>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</si>
  <si>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</si>
  <si>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</si>
  <si>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</si>
  <si>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</si>
  <si>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</si>
  <si>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</si>
  <si>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</si>
  <si>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</si>
  <si>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</si>
  <si>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</si>
  <si>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</si>
  <si>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</si>
  <si>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</si>
  <si>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</si>
  <si>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</si>
  <si>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</si>
  <si>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</si>
  <si>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</si>
  <si>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</si>
  <si>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</si>
  <si>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</si>
  <si>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</si>
  <si>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</si>
  <si>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</si>
  <si>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</si>
  <si>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</si>
  <si>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</si>
  <si>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</si>
  <si>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</si>
  <si>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</si>
  <si>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</si>
  <si>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</si>
  <si>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</si>
  <si>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</si>
  <si>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</si>
  <si>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</si>
  <si>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</si>
  <si>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</si>
  <si>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</si>
  <si>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</si>
  <si>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</si>
  <si>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</si>
  <si>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</si>
  <si>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</si>
  <si>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</si>
  <si>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</si>
  <si>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</si>
  <si>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</si>
  <si>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</si>
  <si>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</si>
  <si>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</si>
  <si>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</si>
  <si>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</si>
  <si>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</si>
  <si>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</si>
  <si>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</si>
  <si>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</si>
  <si>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</si>
  <si>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</si>
  <si>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</si>
  <si>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</si>
  <si>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</si>
  <si>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</si>
  <si>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</si>
  <si>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</si>
  <si>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</si>
  <si>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</si>
  <si>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</si>
  <si>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</si>
  <si>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</si>
  <si>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</si>
  <si>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</si>
  <si>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</si>
  <si>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</si>
  <si>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</si>
  <si>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</si>
  <si>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</si>
  <si>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</si>
  <si>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</si>
  <si>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</si>
  <si>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</si>
  <si>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</si>
  <si>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</si>
  <si>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</si>
  <si>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</si>
  <si>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</si>
  <si>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</si>
  <si>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</si>
  <si>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</si>
  <si>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</si>
  <si>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</si>
  <si>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</si>
  <si>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</si>
  <si>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</si>
  <si>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</si>
  <si>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</si>
  <si>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</si>
  <si>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</si>
  <si>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</si>
  <si>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</si>
  <si>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</si>
  <si>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</si>
  <si>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</si>
  <si>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</si>
  <si>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</si>
  <si>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</si>
  <si>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</si>
  <si>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</si>
  <si>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</si>
  <si>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</si>
  <si>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</si>
  <si>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</si>
  <si>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</si>
  <si>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</si>
  <si>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</si>
  <si>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</si>
  <si>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</si>
  <si>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</si>
  <si>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</si>
  <si>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</si>
  <si>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</si>
  <si>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</si>
  <si>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</si>
  <si>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</si>
  <si>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</si>
  <si>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</si>
  <si>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</si>
  <si>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</si>
  <si>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</si>
  <si>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</si>
  <si>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</si>
  <si>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</si>
  <si>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</si>
  <si>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</si>
  <si>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</si>
  <si>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</si>
  <si>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</si>
  <si>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</si>
  <si>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</si>
  <si>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</si>
  <si>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</si>
  <si>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</si>
  <si>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</si>
  <si>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</si>
  <si>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</si>
  <si>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</si>
  <si>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</si>
  <si>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</si>
  <si>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</si>
  <si>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</si>
  <si>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</si>
  <si>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</si>
  <si>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</si>
  <si>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</si>
  <si>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</si>
  <si>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</si>
  <si>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</si>
  <si>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</si>
  <si>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</si>
  <si>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</si>
  <si>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</si>
  <si>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</si>
  <si>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</si>
  <si>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</si>
  <si>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</si>
  <si>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</si>
  <si>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</si>
  <si>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</si>
  <si>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</si>
  <si>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</si>
  <si>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</si>
  <si>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</si>
  <si>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</si>
  <si>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</si>
  <si>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</si>
  <si>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</si>
  <si>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</si>
  <si>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</si>
  <si>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</si>
  <si>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</si>
  <si>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</si>
  <si>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</si>
  <si>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</si>
  <si>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</si>
  <si>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</si>
  <si>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</si>
  <si>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</si>
  <si>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</si>
  <si>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</si>
  <si>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</si>
  <si>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</si>
  <si>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</si>
  <si>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</si>
  <si>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</si>
  <si>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</si>
  <si>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</si>
  <si>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</si>
  <si>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</si>
  <si>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</si>
  <si>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</si>
  <si>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</si>
  <si>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</si>
  <si>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</si>
  <si>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</si>
  <si>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</si>
  <si>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</si>
  <si>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</si>
  <si>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</si>
  <si>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</si>
  <si>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</si>
  <si>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</si>
  <si>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</si>
  <si>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</si>
  <si>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</si>
  <si>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</si>
  <si>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</si>
  <si>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</si>
  <si>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</si>
  <si>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</si>
  <si>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</si>
  <si>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</si>
  <si>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</si>
  <si>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</si>
  <si>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</si>
  <si>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</si>
  <si>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</si>
  <si>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</si>
  <si>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</si>
  <si>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</si>
  <si>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</si>
  <si>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</si>
  <si>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</si>
  <si>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</si>
  <si>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</si>
  <si>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</si>
  <si>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</si>
  <si>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</si>
  <si>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</si>
  <si>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</si>
  <si>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</si>
  <si>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</si>
  <si>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</si>
  <si>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</si>
  <si>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</si>
  <si>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</si>
  <si>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</si>
  <si>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</si>
  <si>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</si>
  <si>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</si>
  <si>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</si>
  <si>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</si>
  <si>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</si>
  <si>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</si>
  <si>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</si>
  <si>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</si>
  <si>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</si>
  <si>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</si>
  <si>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</si>
  <si>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</si>
  <si>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</si>
  <si>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</si>
  <si>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</si>
  <si>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</si>
  <si>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</si>
  <si>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</si>
  <si>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</si>
  <si>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</si>
  <si>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</si>
  <si>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</si>
  <si>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</si>
  <si>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</si>
  <si>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</si>
  <si>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</si>
  <si>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</si>
  <si>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</si>
  <si>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</si>
  <si>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</si>
  <si>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</si>
  <si>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</si>
  <si>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</si>
  <si>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</si>
  <si>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</si>
  <si>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</si>
  <si>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</si>
  <si>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</si>
  <si>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</si>
  <si>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</si>
  <si>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</si>
  <si>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</si>
  <si>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</si>
  <si>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</si>
  <si>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</si>
  <si>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</si>
  <si>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</si>
  <si>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</si>
  <si>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</si>
  <si>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</si>
  <si>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</si>
  <si>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</si>
  <si>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</si>
  <si>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</si>
  <si>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</si>
  <si>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</si>
  <si>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</si>
  <si>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</si>
  <si>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</si>
  <si>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</si>
  <si>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</si>
  <si>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</si>
  <si>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</si>
  <si>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</si>
  <si>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</si>
  <si>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</si>
  <si>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</si>
  <si>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</si>
  <si>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</si>
  <si>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</si>
  <si>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</si>
  <si>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</si>
  <si>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</si>
  <si>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</si>
  <si>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</si>
  <si>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</si>
  <si>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</si>
  <si>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</si>
  <si>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</si>
  <si>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</si>
  <si>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</si>
  <si>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</si>
  <si>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</si>
  <si>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</si>
  <si>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</si>
  <si>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</si>
  <si>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</si>
  <si>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</si>
  <si>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</si>
  <si>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</si>
  <si>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</si>
  <si>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</si>
  <si>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</si>
  <si>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</si>
  <si>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</si>
  <si>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</si>
  <si>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</si>
  <si>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</si>
  <si>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</si>
  <si>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</si>
  <si>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</si>
  <si>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</si>
  <si>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</si>
  <si>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</si>
  <si>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</si>
  <si>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</si>
  <si>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</si>
  <si>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</si>
  <si>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</si>
  <si>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</si>
  <si>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</si>
  <si>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</si>
  <si>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</si>
  <si>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</si>
  <si>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</si>
  <si>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</si>
  <si>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</si>
  <si>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</si>
  <si>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</si>
  <si>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</si>
  <si>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</si>
  <si>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</si>
  <si>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</si>
  <si>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</si>
  <si>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</si>
  <si>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</si>
  <si>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</si>
  <si>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</si>
  <si>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</si>
  <si>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</si>
  <si>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</si>
  <si>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</si>
  <si>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</si>
  <si>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</si>
  <si>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</si>
  <si>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</si>
  <si>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</si>
  <si>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</si>
  <si>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</si>
  <si>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</si>
  <si>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</si>
  <si>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</si>
  <si>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</si>
  <si>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</si>
  <si>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</si>
  <si>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</si>
  <si>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</si>
  <si>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</si>
  <si>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</si>
  <si>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</si>
  <si>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</si>
  <si>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</si>
  <si>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</si>
  <si>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</si>
  <si>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</si>
  <si>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</si>
  <si>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</si>
  <si>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</si>
  <si>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</si>
  <si>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</si>
  <si>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</si>
  <si>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</si>
  <si>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</si>
  <si>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</si>
  <si>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</si>
  <si>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</si>
  <si>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</si>
  <si>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</si>
  <si>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</si>
  <si>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</si>
  <si>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</si>
  <si>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</si>
  <si>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</si>
  <si>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</si>
  <si>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</si>
  <si>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</si>
  <si>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</si>
  <si>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</si>
  <si>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</si>
  <si>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</si>
  <si>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</si>
  <si>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</si>
  <si>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</si>
  <si>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</si>
  <si>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</si>
  <si>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</si>
  <si>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</si>
  <si>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</si>
  <si>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</si>
  <si>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</si>
  <si>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</si>
  <si>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</si>
  <si>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</si>
  <si>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</si>
  <si>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</si>
  <si>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</si>
  <si>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</si>
  <si>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</si>
  <si>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</si>
  <si>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</si>
  <si>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</si>
  <si>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</si>
  <si>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</si>
  <si>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</si>
  <si>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</si>
  <si>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</si>
  <si>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</si>
  <si>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</si>
  <si>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</si>
  <si>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</si>
  <si>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</si>
  <si>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</si>
  <si>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</si>
  <si>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</si>
  <si>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</si>
  <si>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</si>
  <si>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</si>
  <si>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</si>
  <si>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</si>
  <si>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</si>
  <si>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</si>
  <si>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</si>
  <si>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</si>
  <si>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</si>
  <si>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</si>
  <si>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</si>
  <si>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</si>
  <si>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</si>
  <si>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</si>
  <si>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</si>
  <si>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</si>
  <si>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</si>
  <si>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</si>
  <si>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</si>
  <si>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</si>
  <si>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</si>
  <si>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</si>
  <si>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</si>
  <si>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</si>
  <si>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</si>
  <si>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</si>
  <si>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</si>
  <si>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</si>
  <si>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</si>
  <si>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</si>
  <si>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</si>
  <si>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</si>
  <si>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</si>
  <si>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</si>
  <si>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</si>
  <si>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</si>
  <si>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</si>
  <si>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</si>
  <si>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</si>
  <si>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</si>
  <si>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</si>
  <si>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</si>
  <si>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</si>
  <si>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</si>
  <si>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</si>
  <si>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</si>
  <si>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</si>
  <si>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</si>
  <si>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</si>
  <si>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</si>
  <si>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</si>
  <si>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</si>
  <si>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</si>
  <si>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</si>
  <si>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</si>
  <si>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</si>
  <si>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</si>
  <si>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</si>
  <si>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</si>
  <si>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</si>
  <si>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</si>
  <si>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</si>
  <si>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</si>
  <si>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</si>
  <si>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</si>
  <si>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</si>
  <si>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</si>
  <si>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</si>
  <si>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</si>
  <si>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</si>
  <si>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</si>
  <si>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</si>
  <si>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</si>
  <si>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</si>
  <si>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</si>
  <si>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</si>
  <si>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</si>
  <si>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</si>
  <si>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</si>
  <si>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</si>
  <si>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</si>
  <si>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</si>
  <si>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</si>
  <si>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</si>
  <si>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</si>
  <si>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</si>
  <si>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</si>
  <si>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</si>
  <si>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</si>
  <si>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</si>
  <si>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</si>
  <si>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</si>
  <si>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</si>
  <si>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</si>
  <si>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</si>
  <si>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</si>
  <si>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</si>
  <si>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</si>
  <si>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</si>
  <si>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</si>
  <si>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</si>
  <si>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</si>
  <si>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</si>
  <si>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</si>
  <si>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</si>
  <si>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</si>
  <si>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</si>
  <si>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</si>
  <si>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</si>
  <si>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</si>
  <si>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</si>
  <si>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</si>
  <si>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</si>
  <si>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</si>
  <si>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</si>
  <si>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</si>
  <si>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</si>
  <si>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</si>
  <si>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</si>
  <si>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</si>
  <si>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</si>
  <si>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</si>
  <si>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</si>
  <si>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</si>
  <si>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</si>
  <si>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</si>
  <si>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</si>
  <si>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</si>
  <si>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</si>
  <si>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</si>
  <si>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</si>
  <si>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</si>
  <si>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</si>
  <si>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</si>
  <si>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</si>
  <si>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</si>
  <si>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</si>
  <si>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</si>
  <si>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</si>
  <si>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</si>
  <si>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</si>
  <si>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</si>
  <si>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</si>
  <si>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</si>
  <si>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</si>
  <si>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</si>
  <si>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</si>
  <si>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</si>
  <si>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</si>
  <si>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</si>
  <si>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</si>
  <si>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</si>
  <si>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</si>
  <si>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</si>
  <si>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</si>
  <si>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</si>
  <si>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</si>
  <si>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</si>
  <si>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</si>
  <si>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</si>
  <si>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</si>
  <si>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</si>
  <si>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</si>
  <si>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</si>
  <si>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</si>
  <si>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</si>
  <si>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</si>
  <si>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</si>
  <si>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</si>
  <si>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</si>
  <si>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</si>
  <si>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</si>
  <si>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</si>
  <si>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</si>
  <si>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</si>
  <si>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</si>
  <si>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</si>
  <si>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</si>
  <si>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</si>
  <si>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</si>
  <si>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</si>
  <si>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</si>
  <si>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</si>
  <si>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</si>
  <si>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</si>
  <si>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</si>
  <si>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</si>
  <si>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</si>
  <si>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</si>
  <si>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</si>
  <si>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</si>
  <si>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</si>
  <si>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</si>
  <si>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</si>
  <si>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</si>
  <si>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</si>
  <si>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</si>
  <si>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</si>
  <si>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</si>
  <si>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</si>
  <si>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</si>
  <si>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</si>
  <si>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</si>
  <si>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</si>
  <si>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</si>
  <si>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</si>
  <si>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</si>
  <si>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</si>
  <si>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</si>
  <si>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</si>
  <si>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</si>
  <si>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</si>
  <si>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</si>
  <si>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</si>
  <si>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</si>
  <si>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</si>
  <si>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</si>
  <si>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</si>
  <si>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</si>
  <si>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</si>
  <si>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</si>
  <si>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</si>
  <si>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</si>
  <si>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</si>
  <si>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</si>
  <si>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</si>
  <si>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</si>
  <si>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</si>
  <si>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</si>
  <si>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</si>
  <si>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</si>
  <si>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</si>
  <si>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</si>
  <si>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</si>
  <si>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</si>
  <si>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</si>
  <si>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</si>
  <si>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</si>
  <si>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</si>
  <si>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</si>
  <si>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</si>
  <si>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</si>
  <si>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</si>
  <si>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</si>
  <si>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</si>
  <si>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</si>
  <si>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</si>
  <si>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</si>
  <si>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</si>
  <si>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</si>
  <si>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</si>
  <si>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</si>
  <si>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</si>
  <si>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</si>
  <si>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</si>
  <si>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</si>
  <si>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</si>
  <si>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</si>
  <si>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</si>
  <si>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</si>
  <si>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</si>
  <si>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</si>
  <si>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</si>
  <si>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</si>
  <si>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</si>
  <si>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</si>
  <si>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</si>
  <si>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</si>
  <si>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</si>
  <si>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</si>
  <si>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</si>
  <si>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</si>
  <si>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</si>
  <si>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</si>
  <si>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</si>
  <si>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</si>
  <si>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</si>
  <si>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</si>
  <si>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</si>
  <si>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</si>
  <si>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</si>
  <si>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</si>
  <si>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</si>
  <si>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</si>
  <si>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</si>
  <si>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</si>
  <si>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</si>
  <si>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</si>
  <si>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</si>
  <si>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</si>
  <si>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</si>
  <si>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</si>
  <si>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</si>
  <si>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</si>
  <si>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</si>
  <si>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</si>
  <si>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</si>
  <si>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</si>
  <si>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</si>
  <si>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</si>
  <si>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</si>
  <si>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</si>
  <si>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</si>
  <si>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</si>
  <si>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</si>
  <si>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</si>
  <si>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</si>
  <si>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</si>
  <si>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</si>
  <si>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</si>
  <si>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</si>
  <si>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</si>
  <si>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</si>
  <si>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</si>
  <si>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</si>
  <si>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</si>
  <si>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</si>
  <si>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</si>
  <si>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</si>
  <si>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</si>
  <si>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</si>
  <si>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</si>
  <si>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</si>
  <si>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</si>
  <si>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</si>
  <si>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</si>
  <si>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</si>
  <si>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</si>
  <si>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</si>
  <si>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</si>
  <si>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</si>
  <si>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</si>
  <si>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</si>
  <si>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</si>
  <si>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</si>
  <si>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</si>
  <si>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</si>
  <si>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</si>
  <si>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</si>
  <si>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</si>
  <si>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</si>
  <si>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</si>
  <si>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</si>
  <si>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</si>
  <si>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</si>
  <si>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</si>
  <si>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</si>
  <si>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</si>
  <si>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</si>
  <si>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</si>
  <si>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</si>
  <si>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</si>
  <si>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</si>
  <si>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</si>
  <si>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</si>
  <si>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</si>
  <si>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</si>
  <si>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</si>
  <si>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</si>
  <si>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</si>
  <si>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</si>
  <si>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</si>
  <si>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</si>
  <si>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</si>
  <si>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</si>
  <si>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</si>
  <si>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</si>
  <si>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</si>
  <si>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</si>
  <si>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</si>
  <si>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</si>
  <si>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</si>
  <si>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</si>
  <si>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</si>
  <si>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</si>
  <si>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</si>
  <si>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</si>
  <si>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</si>
  <si>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</si>
  <si>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</si>
  <si>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</si>
  <si>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</si>
  <si>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</si>
  <si>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</si>
  <si>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</si>
  <si>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</si>
  <si>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</si>
  <si>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</si>
  <si>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</si>
  <si>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</si>
  <si>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</si>
  <si>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</si>
  <si>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</si>
  <si>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</si>
  <si>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</si>
  <si>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</si>
  <si>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</si>
  <si>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</si>
  <si>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</si>
  <si>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</si>
  <si>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</si>
  <si>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</si>
  <si>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</si>
  <si>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</si>
  <si>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</si>
  <si>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</si>
  <si>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</si>
  <si>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</si>
  <si>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</si>
  <si>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</si>
  <si>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</si>
  <si>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</si>
  <si>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</si>
  <si>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</si>
  <si>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</si>
  <si>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</si>
  <si>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</si>
  <si>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</si>
  <si>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</si>
  <si>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</si>
  <si>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</si>
  <si>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</si>
  <si>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</si>
  <si>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</si>
  <si>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</si>
  <si>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</si>
  <si>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</si>
  <si>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</si>
  <si>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</si>
  <si>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</si>
  <si>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</si>
  <si>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</si>
  <si>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</si>
  <si>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</si>
  <si>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</si>
  <si>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</si>
  <si>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</si>
  <si>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</si>
  <si>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</si>
  <si>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</si>
  <si>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</si>
  <si>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</si>
  <si>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</si>
  <si>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</si>
  <si>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</si>
  <si>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</si>
  <si>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</si>
  <si>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</si>
  <si>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</si>
  <si>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</si>
  <si>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</si>
  <si>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</si>
  <si>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</si>
  <si>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</si>
  <si>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</si>
  <si>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</si>
  <si>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</si>
  <si>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</si>
  <si>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</si>
  <si>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</si>
  <si>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</si>
  <si>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</si>
  <si>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</si>
  <si>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</si>
  <si>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</si>
  <si>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</si>
  <si>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</si>
  <si>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</si>
  <si>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</si>
  <si>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</si>
  <si>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</si>
  <si>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</si>
  <si>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</si>
  <si>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</si>
  <si>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</si>
  <si>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</si>
  <si>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</si>
  <si>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</si>
  <si>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</si>
  <si>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</si>
  <si>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</si>
  <si>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</si>
  <si>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</si>
  <si>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</si>
  <si>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</si>
  <si>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</si>
  <si>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</si>
  <si>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</si>
  <si>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</si>
  <si>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</si>
  <si>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</si>
  <si>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</si>
  <si>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</si>
  <si>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</si>
  <si>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</si>
  <si>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</si>
  <si>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</si>
  <si>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</si>
  <si>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</si>
  <si>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</si>
  <si>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</si>
  <si>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</si>
  <si>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</si>
  <si>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</si>
  <si>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</si>
  <si>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</si>
  <si>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</si>
  <si>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</si>
  <si>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</si>
  <si>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</si>
  <si>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</si>
  <si>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</si>
  <si>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</si>
  <si>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</si>
  <si>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</si>
  <si>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</si>
  <si>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</si>
  <si>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</si>
  <si>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</si>
  <si>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</si>
  <si>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</si>
  <si>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</si>
  <si>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</si>
  <si>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</si>
  <si>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</si>
  <si>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</si>
  <si>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</si>
  <si>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</si>
  <si>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</si>
  <si>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</si>
  <si>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</si>
  <si>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</si>
  <si>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</si>
  <si>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</si>
  <si>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</si>
  <si>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</si>
  <si>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</si>
  <si>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</si>
  <si>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</si>
  <si>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</si>
  <si>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</si>
  <si>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</si>
  <si>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</si>
  <si>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</si>
  <si>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</si>
  <si>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</si>
  <si>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</si>
  <si>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</si>
  <si>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</si>
  <si>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</si>
  <si>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</si>
  <si>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</si>
  <si>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</si>
  <si>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</si>
  <si>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</si>
  <si>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</si>
  <si>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</si>
  <si>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</si>
  <si>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</si>
  <si>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</si>
  <si>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</si>
  <si>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</si>
  <si>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</si>
  <si>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</si>
  <si>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</si>
  <si>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</si>
  <si>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</si>
  <si>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</si>
  <si>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</si>
  <si>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</si>
  <si>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</si>
  <si>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</si>
  <si>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</si>
  <si>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</si>
  <si>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</si>
  <si>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</si>
  <si>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</si>
  <si>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</si>
  <si>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</si>
  <si>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</si>
  <si>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</si>
  <si>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</si>
  <si>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</si>
  <si>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</si>
  <si>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</si>
  <si>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</si>
  <si>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</si>
  <si>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</si>
  <si>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</si>
  <si>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</si>
  <si>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</si>
  <si>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</si>
  <si>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</si>
  <si>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</si>
  <si>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</si>
  <si>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</si>
  <si>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</si>
  <si>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</si>
  <si>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</si>
  <si>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</si>
  <si>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</si>
  <si>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</si>
  <si>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</si>
  <si>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</si>
  <si>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</si>
  <si>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</si>
  <si>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</si>
  <si>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</si>
  <si>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</si>
  <si>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</si>
  <si>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</si>
  <si>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</si>
  <si>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</si>
  <si>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</si>
  <si>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</si>
  <si>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</si>
  <si>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</si>
  <si>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</si>
  <si>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</si>
  <si>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</si>
  <si>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</si>
  <si>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</si>
  <si>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</si>
  <si>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</si>
  <si>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</si>
  <si>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</si>
  <si>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</si>
  <si>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</si>
  <si>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</si>
  <si>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</si>
  <si>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</si>
  <si>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</si>
  <si>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</si>
  <si>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</si>
  <si>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</si>
  <si>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</si>
  <si>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</si>
  <si>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</si>
  <si>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</si>
  <si>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</si>
  <si>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</si>
  <si>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</si>
  <si>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</si>
  <si>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</si>
  <si>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</si>
  <si>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</si>
  <si>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</si>
  <si>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</si>
  <si>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</si>
  <si>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</si>
  <si>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</si>
  <si>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</si>
  <si>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</si>
  <si>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</si>
  <si>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</si>
  <si>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</si>
  <si>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</si>
  <si>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</si>
  <si>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</si>
  <si>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</si>
  <si>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</si>
  <si>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</si>
  <si>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</si>
  <si>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</si>
  <si>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</si>
  <si>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</si>
  <si>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</si>
  <si>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</si>
  <si>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</si>
  <si>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</si>
  <si>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</si>
  <si>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</si>
  <si>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</si>
  <si>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</si>
  <si>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</si>
  <si>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</si>
  <si>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</si>
  <si>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</si>
  <si>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</si>
  <si>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</si>
  <si>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</si>
  <si>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</si>
  <si>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</si>
  <si>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</si>
  <si>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</si>
  <si>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</si>
  <si>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</si>
  <si>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</si>
  <si>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</si>
  <si>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</si>
  <si>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</si>
  <si>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</si>
  <si>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</si>
  <si>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</si>
  <si>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</si>
  <si>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</si>
  <si>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</si>
  <si>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</si>
  <si>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</si>
  <si>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</si>
  <si>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</si>
  <si>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</si>
  <si>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</si>
  <si>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</si>
  <si>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</si>
  <si>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</si>
  <si>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</si>
  <si>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</si>
  <si>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</si>
  <si>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</si>
  <si>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</si>
  <si>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</si>
  <si>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</si>
  <si>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</si>
  <si>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</si>
  <si>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</si>
  <si>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</si>
  <si>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</si>
  <si>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</si>
  <si>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</si>
  <si>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</si>
  <si>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</si>
  <si>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</si>
  <si>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</si>
  <si>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</si>
  <si>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</si>
  <si>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</si>
  <si>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</si>
  <si>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</si>
  <si>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</si>
  <si>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</si>
  <si>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</si>
  <si>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</si>
  <si>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</si>
  <si>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</si>
  <si>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</si>
  <si>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</si>
  <si>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</si>
  <si>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</si>
  <si>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</si>
  <si>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</si>
  <si>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</si>
  <si>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</si>
  <si>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</si>
  <si>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</si>
  <si>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</si>
  <si>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</si>
  <si>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</si>
  <si>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</si>
  <si>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</si>
  <si>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</si>
  <si>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</si>
  <si>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</si>
  <si>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</si>
  <si>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</si>
  <si>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</si>
  <si>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</si>
  <si>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</si>
  <si>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</si>
  <si>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</si>
  <si>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</si>
  <si>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</si>
  <si>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</si>
  <si>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</si>
  <si>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</si>
  <si>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</si>
  <si>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</si>
  <si>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</si>
  <si>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</si>
  <si>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</si>
  <si>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</si>
  <si>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</si>
  <si>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</si>
  <si>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</si>
  <si>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</si>
  <si>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</si>
  <si>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</si>
  <si>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</si>
  <si>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</si>
  <si>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</si>
  <si>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</si>
  <si>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</si>
  <si>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</si>
  <si>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</si>
  <si>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</si>
  <si>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</si>
  <si>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</si>
  <si>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</si>
  <si>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</si>
  <si>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</si>
  <si>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</si>
  <si>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</si>
  <si>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</si>
  <si>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</si>
  <si>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</si>
  <si>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</si>
  <si>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</si>
  <si>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</si>
  <si>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</si>
  <si>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</si>
  <si>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</si>
  <si>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</si>
  <si>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</si>
  <si>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</si>
  <si>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</si>
  <si>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</si>
  <si>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</si>
  <si>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</si>
  <si>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</si>
  <si>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</si>
  <si>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</si>
  <si>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</si>
  <si>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</si>
  <si>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</si>
  <si>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</si>
  <si>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</si>
  <si>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</si>
  <si>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</si>
  <si>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</si>
  <si>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</si>
  <si>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</si>
  <si>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</si>
  <si>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</si>
  <si>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</si>
  <si>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</si>
  <si>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</si>
  <si>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</si>
  <si>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</si>
  <si>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</si>
  <si>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</si>
  <si>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</si>
  <si>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</si>
  <si>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</si>
  <si>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</si>
  <si>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</si>
  <si>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</si>
  <si>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</si>
  <si>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</si>
  <si>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</si>
  <si>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</si>
  <si>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</si>
  <si>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</si>
  <si>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</si>
  <si>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</si>
  <si>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</si>
  <si>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</si>
  <si>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</si>
  <si>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</si>
  <si>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</si>
  <si>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</si>
  <si>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</si>
  <si>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Sales</t>
  </si>
  <si>
    <t>Sr No</t>
  </si>
  <si>
    <t>Number Of Items</t>
  </si>
  <si>
    <t>Average Rating</t>
  </si>
  <si>
    <t>KPI's Requirements</t>
  </si>
  <si>
    <t>Row Labels</t>
  </si>
  <si>
    <t>Total Sales By Fat Content</t>
  </si>
  <si>
    <t>Column Labels</t>
  </si>
  <si>
    <t>Total Sales By Fat Outlet</t>
  </si>
  <si>
    <t>Total Sales By Item Type</t>
  </si>
  <si>
    <t>Total Sales By Outlet Establishment</t>
  </si>
  <si>
    <t>Total Sales By Outlet Size</t>
  </si>
  <si>
    <t>Outlet Location</t>
  </si>
  <si>
    <t>Total 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</si>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</sst>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72" formatCode="&quot;$&quot;0.0,&quot;K&quot;"/>
    <numFmt numFmtId="173"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u/>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0" xfId="0" applyBorder="1"/>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165" fontId="0" fillId="0" borderId="18" xfId="0" applyNumberFormat="1" applyBorder="1"/>
    <xf numFmtId="0" fontId="0" fillId="0" borderId="18" xfId="0" applyBorder="1"/>
    <xf numFmtId="166" fontId="0" fillId="0" borderId="19" xfId="0" applyNumberFormat="1" applyBorder="1"/>
    <xf numFmtId="0" fontId="0" fillId="0" borderId="20" xfId="0" applyBorder="1"/>
    <xf numFmtId="0" fontId="0" fillId="0" borderId="21" xfId="0" applyBorder="1"/>
    <xf numFmtId="0" fontId="18" fillId="33" borderId="18" xfId="0" applyFont="1" applyFill="1" applyBorder="1" applyAlignment="1">
      <alignment horizontal="center" vertical="center"/>
    </xf>
    <xf numFmtId="167" fontId="0" fillId="0" borderId="17" xfId="0" applyNumberFormat="1" applyBorder="1"/>
    <xf numFmtId="0" fontId="0" fillId="0" borderId="23" xfId="0" applyBorder="1" applyAlignment="1">
      <alignment horizontal="left"/>
    </xf>
    <xf numFmtId="0" fontId="0" fillId="0" borderId="24" xfId="0" applyBorder="1" applyAlignment="1">
      <alignment horizontal="left"/>
    </xf>
    <xf numFmtId="0" fontId="18" fillId="33" borderId="25" xfId="0" applyFont="1" applyFill="1" applyBorder="1" applyAlignment="1">
      <alignment horizontal="center" vertical="center"/>
    </xf>
    <xf numFmtId="0" fontId="18" fillId="33" borderId="26" xfId="0" applyFont="1" applyFill="1" applyBorder="1" applyAlignment="1">
      <alignment horizontal="center" vertical="center"/>
    </xf>
    <xf numFmtId="0" fontId="18" fillId="33" borderId="27" xfId="0" applyFont="1" applyFill="1" applyBorder="1" applyAlignment="1">
      <alignment horizontal="center" vertical="center"/>
    </xf>
    <xf numFmtId="0" fontId="0" fillId="0" borderId="17" xfId="0" applyBorder="1"/>
    <xf numFmtId="0" fontId="0" fillId="0" borderId="19" xfId="0" applyBorder="1"/>
    <xf numFmtId="0" fontId="0" fillId="0" borderId="11" xfId="0" pivotButton="1" applyBorder="1"/>
    <xf numFmtId="0" fontId="0" fillId="0" borderId="22" xfId="0" applyBorder="1" applyAlignment="1">
      <alignment horizontal="left"/>
    </xf>
    <xf numFmtId="0" fontId="0" fillId="0" borderId="11" xfId="0" applyBorder="1"/>
    <xf numFmtId="172" fontId="0" fillId="0" borderId="22" xfId="0" applyNumberFormat="1" applyBorder="1"/>
    <xf numFmtId="172" fontId="0" fillId="0" borderId="24" xfId="0" applyNumberFormat="1" applyBorder="1"/>
    <xf numFmtId="172" fontId="0" fillId="0" borderId="16" xfId="0" applyNumberFormat="1" applyBorder="1"/>
    <xf numFmtId="172" fontId="0" fillId="0" borderId="19" xfId="0" applyNumberFormat="1" applyBorder="1"/>
    <xf numFmtId="172" fontId="0" fillId="0" borderId="23" xfId="0" applyNumberFormat="1" applyBorder="1"/>
    <xf numFmtId="172" fontId="0" fillId="0" borderId="0" xfId="0" applyNumberFormat="1" applyBorder="1"/>
    <xf numFmtId="172" fontId="0" fillId="0" borderId="12" xfId="0" applyNumberFormat="1" applyBorder="1"/>
    <xf numFmtId="172" fontId="0" fillId="0" borderId="14" xfId="0" applyNumberFormat="1" applyBorder="1"/>
    <xf numFmtId="172" fontId="0" fillId="0" borderId="15" xfId="0" applyNumberFormat="1" applyBorder="1"/>
    <xf numFmtId="172" fontId="0" fillId="0" borderId="17" xfId="0" applyNumberFormat="1" applyBorder="1"/>
    <xf numFmtId="0" fontId="0" fillId="0" borderId="25" xfId="0" applyBorder="1"/>
    <xf numFmtId="0" fontId="0" fillId="0" borderId="27" xfId="0" applyBorder="1"/>
    <xf numFmtId="173" fontId="0" fillId="0" borderId="22" xfId="0" applyNumberFormat="1" applyBorder="1"/>
    <xf numFmtId="173" fontId="0" fillId="0" borderId="23" xfId="0" applyNumberFormat="1" applyBorder="1"/>
    <xf numFmtId="173"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2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et Slicer" pivot="0" table="0" count="10" xr9:uid="{78D059B4-224F-489F-B6B5-AFEACF246029}">
      <tableStyleElement type="wholeTable" dxfId="209"/>
      <tableStyleElement type="headerRow" dxfId="208"/>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A401-4DD3-A5FB-ED91AC696C6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D89-4E0B-B370-32B7F6E72EED}"/>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D89-4E0B-B370-32B7F6E72EED}"/>
            </c:ext>
          </c:extLst>
        </c:ser>
        <c:dLbls>
          <c:showLegendKey val="0"/>
          <c:showVal val="0"/>
          <c:showCatName val="0"/>
          <c:showSerName val="0"/>
          <c:showPercent val="0"/>
          <c:showBubbleSize val="0"/>
        </c:dLbls>
        <c:gapWidth val="182"/>
        <c:axId val="608058064"/>
        <c:axId val="608062864"/>
      </c:barChart>
      <c:catAx>
        <c:axId val="60805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062864"/>
        <c:crosses val="autoZero"/>
        <c:auto val="1"/>
        <c:lblAlgn val="ctr"/>
        <c:lblOffset val="100"/>
        <c:noMultiLvlLbl val="0"/>
      </c:catAx>
      <c:valAx>
        <c:axId val="608062864"/>
        <c:scaling>
          <c:orientation val="minMax"/>
        </c:scaling>
        <c:delete val="1"/>
        <c:axPos val="b"/>
        <c:numFmt formatCode="&quot;$&quot;0.0,&quot;K&quot;" sourceLinked="1"/>
        <c:majorTickMark val="none"/>
        <c:minorTickMark val="none"/>
        <c:tickLblPos val="nextTo"/>
        <c:crossAx val="608058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B69-4A4C-B0E2-78316D306730}"/>
            </c:ext>
          </c:extLst>
        </c:ser>
        <c:dLbls>
          <c:showLegendKey val="0"/>
          <c:showVal val="0"/>
          <c:showCatName val="0"/>
          <c:showSerName val="0"/>
          <c:showPercent val="0"/>
          <c:showBubbleSize val="0"/>
        </c:dLbls>
        <c:gapWidth val="182"/>
        <c:axId val="550050816"/>
        <c:axId val="550051776"/>
      </c:barChart>
      <c:catAx>
        <c:axId val="55005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051776"/>
        <c:crosses val="autoZero"/>
        <c:auto val="1"/>
        <c:lblAlgn val="ctr"/>
        <c:lblOffset val="100"/>
        <c:noMultiLvlLbl val="0"/>
      </c:catAx>
      <c:valAx>
        <c:axId val="550051776"/>
        <c:scaling>
          <c:orientation val="minMax"/>
        </c:scaling>
        <c:delete val="1"/>
        <c:axPos val="b"/>
        <c:numFmt formatCode="&quot;$&quot;0.0,&quot;K&quot;" sourceLinked="1"/>
        <c:majorTickMark val="none"/>
        <c:minorTickMark val="none"/>
        <c:tickLblPos val="nextTo"/>
        <c:crossAx val="55005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chemeClr val="accent1"/>
            </a:solidFill>
            <a:ln>
              <a:noFill/>
            </a:ln>
            <a:effectLst/>
          </c:spPr>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CD-43BC-A329-08EC240DCA71}"/>
            </c:ext>
          </c:extLst>
        </c:ser>
        <c:dLbls>
          <c:showLegendKey val="0"/>
          <c:showVal val="0"/>
          <c:showCatName val="0"/>
          <c:showSerName val="0"/>
          <c:showPercent val="0"/>
          <c:showBubbleSize val="0"/>
        </c:dLbls>
        <c:axId val="275071440"/>
        <c:axId val="274369008"/>
      </c:areaChart>
      <c:catAx>
        <c:axId val="27507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369008"/>
        <c:crosses val="autoZero"/>
        <c:auto val="1"/>
        <c:lblAlgn val="ctr"/>
        <c:lblOffset val="100"/>
        <c:noMultiLvlLbl val="0"/>
      </c:catAx>
      <c:valAx>
        <c:axId val="27436900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071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632-44CF-968F-9B721E94264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C5E-4CEC-9767-613025F029B2}"/>
            </c:ext>
          </c:extLst>
        </c:ser>
        <c:dLbls>
          <c:showLegendKey val="0"/>
          <c:showVal val="0"/>
          <c:showCatName val="0"/>
          <c:showSerName val="0"/>
          <c:showPercent val="0"/>
          <c:showBubbleSize val="0"/>
        </c:dLbls>
        <c:gapWidth val="182"/>
        <c:axId val="550026336"/>
        <c:axId val="550026816"/>
      </c:barChart>
      <c:catAx>
        <c:axId val="55002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026816"/>
        <c:crosses val="autoZero"/>
        <c:auto val="1"/>
        <c:lblAlgn val="ctr"/>
        <c:lblOffset val="100"/>
        <c:noMultiLvlLbl val="0"/>
      </c:catAx>
      <c:valAx>
        <c:axId val="550026816"/>
        <c:scaling>
          <c:orientation val="minMax"/>
        </c:scaling>
        <c:delete val="1"/>
        <c:axPos val="b"/>
        <c:numFmt formatCode="&quot;$&quot;0.0,&quot;K&quot;" sourceLinked="1"/>
        <c:majorTickMark val="none"/>
        <c:minorTickMark val="none"/>
        <c:tickLblPos val="nextTo"/>
        <c:crossAx val="55002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6F2-4321-A9C5-B3508A5E20D8}"/>
            </c:ext>
          </c:extLst>
        </c:ser>
        <c:dLbls>
          <c:dLblPos val="outEnd"/>
          <c:showLegendKey val="0"/>
          <c:showVal val="1"/>
          <c:showCatName val="0"/>
          <c:showSerName val="0"/>
          <c:showPercent val="0"/>
          <c:showBubbleSize val="0"/>
        </c:dLbls>
        <c:gapWidth val="182"/>
        <c:axId val="750393520"/>
        <c:axId val="750418480"/>
      </c:barChart>
      <c:catAx>
        <c:axId val="75039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418480"/>
        <c:crosses val="autoZero"/>
        <c:auto val="1"/>
        <c:lblAlgn val="ctr"/>
        <c:lblOffset val="100"/>
        <c:noMultiLvlLbl val="0"/>
      </c:catAx>
      <c:valAx>
        <c:axId val="750418480"/>
        <c:scaling>
          <c:orientation val="minMax"/>
        </c:scaling>
        <c:delete val="1"/>
        <c:axPos val="b"/>
        <c:numFmt formatCode="\$0" sourceLinked="1"/>
        <c:majorTickMark val="none"/>
        <c:minorTickMark val="none"/>
        <c:tickLblPos val="nextTo"/>
        <c:crossAx val="75039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849-4AAC-BE95-08A4339D713F}"/>
            </c:ext>
          </c:extLst>
        </c:ser>
        <c:dLbls>
          <c:dLblPos val="outEnd"/>
          <c:showLegendKey val="0"/>
          <c:showVal val="1"/>
          <c:showCatName val="0"/>
          <c:showSerName val="0"/>
          <c:showPercent val="0"/>
          <c:showBubbleSize val="0"/>
        </c:dLbls>
        <c:gapWidth val="182"/>
        <c:axId val="750457360"/>
        <c:axId val="750458320"/>
      </c:barChart>
      <c:catAx>
        <c:axId val="750457360"/>
        <c:scaling>
          <c:orientation val="minMax"/>
        </c:scaling>
        <c:delete val="1"/>
        <c:axPos val="l"/>
        <c:numFmt formatCode="General" sourceLinked="1"/>
        <c:majorTickMark val="none"/>
        <c:minorTickMark val="none"/>
        <c:tickLblPos val="nextTo"/>
        <c:crossAx val="750458320"/>
        <c:crosses val="autoZero"/>
        <c:auto val="1"/>
        <c:lblAlgn val="ctr"/>
        <c:lblOffset val="100"/>
        <c:noMultiLvlLbl val="0"/>
      </c:catAx>
      <c:valAx>
        <c:axId val="750458320"/>
        <c:scaling>
          <c:orientation val="minMax"/>
        </c:scaling>
        <c:delete val="1"/>
        <c:axPos val="b"/>
        <c:numFmt formatCode="0" sourceLinked="1"/>
        <c:majorTickMark val="none"/>
        <c:minorTickMark val="none"/>
        <c:tickLblPos val="nextTo"/>
        <c:crossAx val="75045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29337180355176"/>
              <c:y val="0.16738853225121955"/>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82715155681267"/>
                  <c:h val="0.22521080034438565"/>
                </c:manualLayout>
              </c15:layout>
            </c:ext>
          </c:extLst>
        </c:dLbl>
      </c:pivotFmt>
      <c:pivotFmt>
        <c:idx val="6"/>
        <c:spPr>
          <a:solidFill>
            <a:schemeClr val="accent6">
              <a:lumMod val="75000"/>
            </a:schemeClr>
          </a:solidFill>
          <a:ln w="19050">
            <a:solidFill>
              <a:schemeClr val="lt1"/>
            </a:solidFill>
          </a:ln>
          <a:effectLst/>
        </c:spPr>
        <c:dLbl>
          <c:idx val="0"/>
          <c:layout>
            <c:manualLayout>
              <c:x val="-6.8491753249988907E-2"/>
              <c:y val="-0.13247525420078529"/>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82715155681267"/>
                  <c:h val="0.23160135801866547"/>
                </c:manualLayout>
              </c15:layout>
            </c:ext>
          </c:extLst>
        </c:dLbl>
      </c:pivotFmt>
    </c:pivotFmts>
    <c:plotArea>
      <c:layout>
        <c:manualLayout>
          <c:layoutTarget val="inner"/>
          <c:xMode val="edge"/>
          <c:yMode val="edge"/>
          <c:x val="0.1812387152777778"/>
          <c:y val="0.16211202518789355"/>
          <c:w val="0.67059548611111108"/>
          <c:h val="0.78460897826528542"/>
        </c:manualLayout>
      </c:layout>
      <c:doughnutChart>
        <c:varyColors val="1"/>
        <c:ser>
          <c:idx val="0"/>
          <c:order val="0"/>
          <c:tx>
            <c:strRef>
              <c:f>'Sheets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83C-4DBB-BD3C-E6EDBF2ADEB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83C-4DBB-BD3C-E6EDBF2ADEB2}"/>
              </c:ext>
            </c:extLst>
          </c:dPt>
          <c:dLbls>
            <c:dLbl>
              <c:idx val="0"/>
              <c:layout>
                <c:manualLayout>
                  <c:x val="0.10429337180355176"/>
                  <c:y val="0.16738853225121955"/>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82715155681267"/>
                      <c:h val="0.22521080034438565"/>
                    </c:manualLayout>
                  </c15:layout>
                </c:ext>
                <c:ext xmlns:c16="http://schemas.microsoft.com/office/drawing/2014/chart" uri="{C3380CC4-5D6E-409C-BE32-E72D297353CC}">
                  <c16:uniqueId val="{00000001-683C-4DBB-BD3C-E6EDBF2ADEB2}"/>
                </c:ext>
              </c:extLst>
            </c:dLbl>
            <c:dLbl>
              <c:idx val="1"/>
              <c:layout>
                <c:manualLayout>
                  <c:x val="-6.8491753249988907E-2"/>
                  <c:y val="-0.13247525420078529"/>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82715155681267"/>
                      <c:h val="0.23160135801866547"/>
                    </c:manualLayout>
                  </c15:layout>
                </c:ext>
                <c:ext xmlns:c16="http://schemas.microsoft.com/office/drawing/2014/chart" uri="{C3380CC4-5D6E-409C-BE32-E72D297353CC}">
                  <c16:uniqueId val="{00000003-683C-4DBB-BD3C-E6EDBF2ADEB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683C-4DBB-BD3C-E6EDBF2ADEB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7.9246631650976007E-3"/>
              <c:y val="2.0089638808331096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36904082690957"/>
                  <c:h val="0.14553827225591001"/>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55844867459693"/>
                  <c:h val="0.13214517971702258"/>
                </c:manualLayout>
              </c15:layout>
            </c:ext>
          </c:extLst>
        </c:dLbl>
      </c:pivotFmt>
      <c:pivotFmt>
        <c:idx val="8"/>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00356483683508"/>
                  <c:h val="7.2769136127955006E-2"/>
                </c:manualLayout>
              </c15:layout>
            </c:ext>
          </c:extLst>
        </c:dLbl>
      </c:pivotFmt>
    </c:pivotFmts>
    <c:plotArea>
      <c:layout/>
      <c:barChart>
        <c:barDir val="bar"/>
        <c:grouping val="clustered"/>
        <c:varyColors val="0"/>
        <c:ser>
          <c:idx val="0"/>
          <c:order val="0"/>
          <c:tx>
            <c:strRef>
              <c:f>'Sheets Design'!$B$24:$B$25</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A32-43CC-8021-DCEB55E7CFCF}"/>
            </c:ext>
          </c:extLst>
        </c:ser>
        <c:ser>
          <c:idx val="1"/>
          <c:order val="1"/>
          <c:tx>
            <c:strRef>
              <c:f>'Sheets Design'!$C$24:$C$25</c:f>
              <c:strCache>
                <c:ptCount val="1"/>
                <c:pt idx="0">
                  <c:v>Low Fat</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1400356483683508"/>
                      <c:h val="7.2769136127955006E-2"/>
                    </c:manualLayout>
                  </c15:layout>
                </c:ext>
                <c:ext xmlns:c16="http://schemas.microsoft.com/office/drawing/2014/chart" uri="{C3380CC4-5D6E-409C-BE32-E72D297353CC}">
                  <c16:uniqueId val="{00000004-BA32-43CC-8021-DCEB55E7CFC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655844867459693"/>
                      <c:h val="0.13214517971702258"/>
                    </c:manualLayout>
                  </c15:layout>
                </c:ext>
                <c:ext xmlns:c16="http://schemas.microsoft.com/office/drawing/2014/chart" uri="{C3380CC4-5D6E-409C-BE32-E72D297353CC}">
                  <c16:uniqueId val="{00000003-BA32-43CC-8021-DCEB55E7CFCF}"/>
                </c:ext>
              </c:extLst>
            </c:dLbl>
            <c:dLbl>
              <c:idx val="2"/>
              <c:layout>
                <c:manualLayout>
                  <c:x val="-7.9246631650976007E-3"/>
                  <c:y val="2.0089638808331096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636904082690957"/>
                      <c:h val="0.14553827225591001"/>
                    </c:manualLayout>
                  </c15:layout>
                </c:ext>
                <c:ext xmlns:c16="http://schemas.microsoft.com/office/drawing/2014/chart" uri="{C3380CC4-5D6E-409C-BE32-E72D297353CC}">
                  <c16:uniqueId val="{00000002-BA32-43CC-8021-DCEB55E7CFCF}"/>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A32-43CC-8021-DCEB55E7CFCF}"/>
            </c:ext>
          </c:extLst>
        </c:ser>
        <c:dLbls>
          <c:showLegendKey val="0"/>
          <c:showVal val="0"/>
          <c:showCatName val="0"/>
          <c:showSerName val="0"/>
          <c:showPercent val="0"/>
          <c:showBubbleSize val="0"/>
        </c:dLbls>
        <c:gapWidth val="60"/>
        <c:axId val="608058064"/>
        <c:axId val="608062864"/>
      </c:barChart>
      <c:catAx>
        <c:axId val="60805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062864"/>
        <c:crosses val="autoZero"/>
        <c:auto val="1"/>
        <c:lblAlgn val="ctr"/>
        <c:lblOffset val="100"/>
        <c:noMultiLvlLbl val="0"/>
      </c:catAx>
      <c:valAx>
        <c:axId val="608062864"/>
        <c:scaling>
          <c:orientation val="minMax"/>
        </c:scaling>
        <c:delete val="1"/>
        <c:axPos val="b"/>
        <c:numFmt formatCode="&quot;$&quot;0.0,&quot;K&quot;" sourceLinked="1"/>
        <c:majorTickMark val="none"/>
        <c:minorTickMark val="none"/>
        <c:tickLblPos val="nextTo"/>
        <c:crossAx val="608058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0F9-42E1-9AA3-437FD73972B4}"/>
            </c:ext>
          </c:extLst>
        </c:ser>
        <c:dLbls>
          <c:dLblPos val="outEnd"/>
          <c:showLegendKey val="0"/>
          <c:showVal val="1"/>
          <c:showCatName val="0"/>
          <c:showSerName val="0"/>
          <c:showPercent val="0"/>
          <c:showBubbleSize val="0"/>
        </c:dLbls>
        <c:gapWidth val="50"/>
        <c:axId val="550050816"/>
        <c:axId val="550051776"/>
      </c:barChart>
      <c:catAx>
        <c:axId val="55005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550051776"/>
        <c:crosses val="autoZero"/>
        <c:auto val="1"/>
        <c:lblAlgn val="ctr"/>
        <c:lblOffset val="100"/>
        <c:noMultiLvlLbl val="0"/>
      </c:catAx>
      <c:valAx>
        <c:axId val="550051776"/>
        <c:scaling>
          <c:orientation val="minMax"/>
        </c:scaling>
        <c:delete val="1"/>
        <c:axPos val="b"/>
        <c:numFmt formatCode="&quot;$&quot;0.0,&quot;K&quot;" sourceLinked="1"/>
        <c:majorTickMark val="none"/>
        <c:minorTickMark val="none"/>
        <c:tickLblPos val="nextTo"/>
        <c:crossAx val="55005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80000"/>
            </a:srgbClr>
          </a:solidFill>
          <a:ln w="25400">
            <a:solidFill>
              <a:schemeClr val="tx1"/>
            </a:solidFill>
          </a:ln>
          <a:effectLst>
            <a:innerShdw dist="12700" dir="16200000">
              <a:schemeClr val="lt1">
                <a:alpha val="75000"/>
              </a:schemeClr>
            </a:innerShdw>
          </a:effectLst>
        </c:spPr>
        <c:marker>
          <c:symbol val="circle"/>
          <c:size val="5"/>
          <c:spPr>
            <a:solidFill>
              <a:srgbClr val="D09E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rgbClr val="D09E00">
                <a:alpha val="80000"/>
              </a:srgbClr>
            </a:solidFill>
            <a:ln w="25400">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9CE-4068-B175-0F6832DDE4B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75071440"/>
        <c:axId val="274369008"/>
      </c:areaChart>
      <c:catAx>
        <c:axId val="2750714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74369008"/>
        <c:crosses val="autoZero"/>
        <c:auto val="1"/>
        <c:lblAlgn val="ctr"/>
        <c:lblOffset val="100"/>
        <c:noMultiLvlLbl val="0"/>
      </c:catAx>
      <c:valAx>
        <c:axId val="274369008"/>
        <c:scaling>
          <c:orientation val="minMax"/>
        </c:scaling>
        <c:delete val="1"/>
        <c:axPos val="l"/>
        <c:numFmt formatCode="&quot;$&quot;0.0,&quot;K&quot;" sourceLinked="1"/>
        <c:majorTickMark val="out"/>
        <c:minorTickMark val="none"/>
        <c:tickLblPos val="nextTo"/>
        <c:crossAx val="275071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75671750181555"/>
              <c:y val="-5.64444444444444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7523602033405947"/>
              <c:y val="3.951111111111101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6840958605664482E-2"/>
              <c:y val="-0.11288888888888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113943355119827"/>
          <c:y val="0.16096933333333333"/>
          <c:w val="0.64562527233115463"/>
          <c:h val="0.75436400000000003"/>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BB5-47FA-8E5B-CB595C9175A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8BB5-47FA-8E5B-CB595C9175A5}"/>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BB5-47FA-8E5B-CB595C9175A5}"/>
              </c:ext>
            </c:extLst>
          </c:dPt>
          <c:dLbls>
            <c:dLbl>
              <c:idx val="0"/>
              <c:layout>
                <c:manualLayout>
                  <c:x val="0.1475671750181555"/>
                  <c:y val="-5.64444444444444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B5-47FA-8E5B-CB595C9175A5}"/>
                </c:ext>
              </c:extLst>
            </c:dLbl>
            <c:dLbl>
              <c:idx val="1"/>
              <c:layout>
                <c:manualLayout>
                  <c:x val="0.17523602033405947"/>
                  <c:y val="3.951111111111101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B5-47FA-8E5B-CB595C9175A5}"/>
                </c:ext>
              </c:extLst>
            </c:dLbl>
            <c:dLbl>
              <c:idx val="2"/>
              <c:layout>
                <c:manualLayout>
                  <c:x val="-9.6840958605664482E-2"/>
                  <c:y val="-0.1128888888888889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BB5-47FA-8E5B-CB595C9175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BB5-47FA-8E5B-CB595C9175A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756278406414696"/>
                  <c:h val="0.14907371074337034"/>
                </c:manualLayout>
              </c15:layout>
            </c:ext>
          </c:extLst>
        </c:dLbl>
      </c:pivotFmt>
    </c:pivotFmts>
    <c:plotArea>
      <c:layout/>
      <c:barChart>
        <c:barDir val="bar"/>
        <c:grouping val="clustered"/>
        <c:varyColors val="0"/>
        <c:ser>
          <c:idx val="0"/>
          <c:order val="0"/>
          <c:tx>
            <c:strRef>
              <c:f>'Sheets Design'!$B$95</c:f>
              <c:strCache>
                <c:ptCount val="1"/>
                <c:pt idx="0">
                  <c:v>Total</c:v>
                </c:pt>
              </c:strCache>
            </c:strRef>
          </c:tx>
          <c:spPr>
            <a:solidFill>
              <a:schemeClr val="accent2">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19756278406414696"/>
                      <c:h val="0.14907371074337034"/>
                    </c:manualLayout>
                  </c15:layout>
                </c:ext>
                <c:ext xmlns:c16="http://schemas.microsoft.com/office/drawing/2014/chart" uri="{C3380CC4-5D6E-409C-BE32-E72D297353CC}">
                  <c16:uniqueId val="{00000001-FCF7-4706-8785-139FAD7652BB}"/>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Design'!$A$96:$A$99</c:f>
              <c:strCache>
                <c:ptCount val="4"/>
                <c:pt idx="0">
                  <c:v>Grocery Store</c:v>
                </c:pt>
                <c:pt idx="1">
                  <c:v>Supermarket Type3</c:v>
                </c:pt>
                <c:pt idx="2">
                  <c:v>Supermarket Type2</c:v>
                </c:pt>
                <c:pt idx="3">
                  <c:v>Supermarket Type1</c:v>
                </c:pt>
              </c:strCache>
            </c:strRef>
          </c:cat>
          <c:val>
            <c:numRef>
              <c:f>'Sheets Design'!$B$96:$B$99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CF7-4706-8785-139FAD7652BB}"/>
            </c:ext>
          </c:extLst>
        </c:ser>
        <c:dLbls>
          <c:dLblPos val="outEnd"/>
          <c:showLegendKey val="0"/>
          <c:showVal val="1"/>
          <c:showCatName val="0"/>
          <c:showSerName val="0"/>
          <c:showPercent val="0"/>
          <c:showBubbleSize val="0"/>
        </c:dLbls>
        <c:gapWidth val="60"/>
        <c:axId val="550026336"/>
        <c:axId val="550026816"/>
      </c:barChart>
      <c:catAx>
        <c:axId val="550026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50026816"/>
        <c:crosses val="autoZero"/>
        <c:auto val="1"/>
        <c:lblAlgn val="ctr"/>
        <c:lblOffset val="100"/>
        <c:noMultiLvlLbl val="0"/>
      </c:catAx>
      <c:valAx>
        <c:axId val="550026816"/>
        <c:scaling>
          <c:orientation val="minMax"/>
        </c:scaling>
        <c:delete val="1"/>
        <c:axPos val="b"/>
        <c:numFmt formatCode="&quot;$&quot;0.0,&quot;K&quot;" sourceLinked="1"/>
        <c:majorTickMark val="none"/>
        <c:minorTickMark val="none"/>
        <c:tickLblPos val="nextTo"/>
        <c:crossAx val="55002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6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6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Design'!$A$103:$A$106</c:f>
              <c:strCache>
                <c:ptCount val="4"/>
                <c:pt idx="0">
                  <c:v>Grocery Store</c:v>
                </c:pt>
                <c:pt idx="1">
                  <c:v>Supermarket Type3</c:v>
                </c:pt>
                <c:pt idx="2">
                  <c:v>Supermarket Type2</c:v>
                </c:pt>
                <c:pt idx="3">
                  <c:v>Supermarket Type1</c:v>
                </c:pt>
              </c:strCache>
            </c:strRef>
          </c:cat>
          <c:val>
            <c:numRef>
              <c:f>'Sheets Design'!$B$103:$B$106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79F-41B2-BDB6-CDA6210BBFCC}"/>
            </c:ext>
          </c:extLst>
        </c:ser>
        <c:dLbls>
          <c:dLblPos val="outEnd"/>
          <c:showLegendKey val="0"/>
          <c:showVal val="1"/>
          <c:showCatName val="0"/>
          <c:showSerName val="0"/>
          <c:showPercent val="0"/>
          <c:showBubbleSize val="0"/>
        </c:dLbls>
        <c:gapWidth val="60"/>
        <c:axId val="750393520"/>
        <c:axId val="750418480"/>
      </c:barChart>
      <c:catAx>
        <c:axId val="750393520"/>
        <c:scaling>
          <c:orientation val="minMax"/>
        </c:scaling>
        <c:delete val="1"/>
        <c:axPos val="l"/>
        <c:numFmt formatCode="General" sourceLinked="1"/>
        <c:majorTickMark val="none"/>
        <c:minorTickMark val="none"/>
        <c:tickLblPos val="nextTo"/>
        <c:crossAx val="750418480"/>
        <c:crosses val="autoZero"/>
        <c:auto val="1"/>
        <c:lblAlgn val="ctr"/>
        <c:lblOffset val="100"/>
        <c:noMultiLvlLbl val="0"/>
      </c:catAx>
      <c:valAx>
        <c:axId val="750418480"/>
        <c:scaling>
          <c:orientation val="minMax"/>
        </c:scaling>
        <c:delete val="1"/>
        <c:axPos val="b"/>
        <c:numFmt formatCode="\$0" sourceLinked="1"/>
        <c:majorTickMark val="none"/>
        <c:minorTickMark val="none"/>
        <c:tickLblPos val="nextTo"/>
        <c:crossAx val="750393520"/>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anchor="ctr" anchorCtr="0"/>
              <a:lstStyle/>
              <a:p>
                <a:pPr algn="ctr">
                  <a:defRPr lang="en-US"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15F-40E2-8DD5-4FB797E28A0D}"/>
            </c:ext>
          </c:extLst>
        </c:ser>
        <c:dLbls>
          <c:dLblPos val="outEnd"/>
          <c:showLegendKey val="0"/>
          <c:showVal val="1"/>
          <c:showCatName val="0"/>
          <c:showSerName val="0"/>
          <c:showPercent val="0"/>
          <c:showBubbleSize val="0"/>
        </c:dLbls>
        <c:gapWidth val="60"/>
        <c:axId val="750457360"/>
        <c:axId val="750458320"/>
      </c:barChart>
      <c:catAx>
        <c:axId val="750457360"/>
        <c:scaling>
          <c:orientation val="minMax"/>
        </c:scaling>
        <c:delete val="1"/>
        <c:axPos val="l"/>
        <c:numFmt formatCode="General" sourceLinked="1"/>
        <c:majorTickMark val="none"/>
        <c:minorTickMark val="none"/>
        <c:tickLblPos val="nextTo"/>
        <c:crossAx val="750458320"/>
        <c:crosses val="autoZero"/>
        <c:auto val="1"/>
        <c:lblAlgn val="ctr"/>
        <c:lblOffset val="100"/>
        <c:noMultiLvlLbl val="0"/>
      </c:catAx>
      <c:valAx>
        <c:axId val="750458320"/>
        <c:scaling>
          <c:orientation val="minMax"/>
        </c:scaling>
        <c:delete val="1"/>
        <c:axPos val="b"/>
        <c:numFmt formatCode="0" sourceLinked="1"/>
        <c:majorTickMark val="none"/>
        <c:minorTickMark val="none"/>
        <c:tickLblPos val="nextTo"/>
        <c:crossAx val="75045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EF3AEDA1-CF13-4F9E-BC5E-341537294E49}">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EF3AEDA1-CF13-4F9E-BC5E-341537294E49}">
          <cx:tx>
            <cx:txData>
              <cx:f>_xlchart.v2.7</cx:f>
              <cx:v>Sales</cx:v>
            </cx:txData>
          </cx:tx>
          <cx:dataPt idx="0">
            <cx:spPr>
              <a:solidFill>
                <a:srgbClr val="D09E00"/>
              </a:solidFill>
            </cx:spPr>
          </cx:dataPt>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8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8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22860</xdr:colOff>
      <xdr:row>10</xdr:row>
      <xdr:rowOff>11430</xdr:rowOff>
    </xdr:from>
    <xdr:to>
      <xdr:col>3</xdr:col>
      <xdr:colOff>746760</xdr:colOff>
      <xdr:row>17</xdr:row>
      <xdr:rowOff>68580</xdr:rowOff>
    </xdr:to>
    <xdr:graphicFrame macro="">
      <xdr:nvGraphicFramePr>
        <xdr:cNvPr id="2" name="Chart 1">
          <a:extLst>
            <a:ext uri="{FF2B5EF4-FFF2-40B4-BE49-F238E27FC236}">
              <a16:creationId xmlns:a16="http://schemas.microsoft.com/office/drawing/2014/main" id="{444208B2-AB83-FC69-AFD0-FD34CE85B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186690</xdr:colOff>
      <xdr:row>23</xdr:row>
      <xdr:rowOff>64770</xdr:rowOff>
    </xdr:from>
    <xdr:to>
      <xdr:col>6</xdr:col>
      <xdr:colOff>160020</xdr:colOff>
      <xdr:row>30</xdr:row>
      <xdr:rowOff>53340</xdr:rowOff>
    </xdr:to>
    <xdr:graphicFrame macro="">
      <xdr:nvGraphicFramePr>
        <xdr:cNvPr id="3" name="Chart 2">
          <a:extLst>
            <a:ext uri="{FF2B5EF4-FFF2-40B4-BE49-F238E27FC236}">
              <a16:creationId xmlns:a16="http://schemas.microsoft.com/office/drawing/2014/main" id="{1331B423-F5E1-E0D4-A62B-44FDB8816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36</xdr:row>
      <xdr:rowOff>19050</xdr:rowOff>
    </xdr:from>
    <xdr:to>
      <xdr:col>6</xdr:col>
      <xdr:colOff>121920</xdr:colOff>
      <xdr:row>49</xdr:row>
      <xdr:rowOff>186690</xdr:rowOff>
    </xdr:to>
    <xdr:graphicFrame macro="">
      <xdr:nvGraphicFramePr>
        <xdr:cNvPr id="4" name="Chart 3">
          <a:extLst>
            <a:ext uri="{FF2B5EF4-FFF2-40B4-BE49-F238E27FC236}">
              <a16:creationId xmlns:a16="http://schemas.microsoft.com/office/drawing/2014/main" id="{5852514C-E31B-4F00-30FA-A1834B87D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125730</xdr:colOff>
      <xdr:row>54</xdr:row>
      <xdr:rowOff>140970</xdr:rowOff>
    </xdr:from>
    <xdr:to>
      <xdr:col>6</xdr:col>
      <xdr:colOff>640080</xdr:colOff>
      <xdr:row>63</xdr:row>
      <xdr:rowOff>38100</xdr:rowOff>
    </xdr:to>
    <xdr:graphicFrame macro="">
      <xdr:nvGraphicFramePr>
        <xdr:cNvPr id="7" name="Chart 6">
          <a:extLst>
            <a:ext uri="{FF2B5EF4-FFF2-40B4-BE49-F238E27FC236}">
              <a16:creationId xmlns:a16="http://schemas.microsoft.com/office/drawing/2014/main" id="{9569114A-E611-3F95-A3BA-A3DE74C30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xdr:colOff>
      <xdr:row>67</xdr:row>
      <xdr:rowOff>64770</xdr:rowOff>
    </xdr:from>
    <xdr:to>
      <xdr:col>4</xdr:col>
      <xdr:colOff>464820</xdr:colOff>
      <xdr:row>74</xdr:row>
      <xdr:rowOff>160020</xdr:rowOff>
    </xdr:to>
    <xdr:graphicFrame macro="">
      <xdr:nvGraphicFramePr>
        <xdr:cNvPr id="8" name="Chart 7">
          <a:extLst>
            <a:ext uri="{FF2B5EF4-FFF2-40B4-BE49-F238E27FC236}">
              <a16:creationId xmlns:a16="http://schemas.microsoft.com/office/drawing/2014/main" id="{05D771E7-8A72-B6F0-B706-62E01667C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xdr:colOff>
      <xdr:row>81</xdr:row>
      <xdr:rowOff>11430</xdr:rowOff>
    </xdr:from>
    <xdr:to>
      <xdr:col>8</xdr:col>
      <xdr:colOff>350520</xdr:colOff>
      <xdr:row>88</xdr:row>
      <xdr:rowOff>144780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575E69D-2D4E-7D12-7A83-B4F2D05AE8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45280" y="16683990"/>
              <a:ext cx="2316480" cy="1535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53340</xdr:colOff>
      <xdr:row>93</xdr:row>
      <xdr:rowOff>220980</xdr:rowOff>
    </xdr:from>
    <xdr:to>
      <xdr:col>5</xdr:col>
      <xdr:colOff>15240</xdr:colOff>
      <xdr:row>100</xdr:row>
      <xdr:rowOff>106680</xdr:rowOff>
    </xdr:to>
    <xdr:graphicFrame macro="">
      <xdr:nvGraphicFramePr>
        <xdr:cNvPr id="10" name="Chart 9">
          <a:extLst>
            <a:ext uri="{FF2B5EF4-FFF2-40B4-BE49-F238E27FC236}">
              <a16:creationId xmlns:a16="http://schemas.microsoft.com/office/drawing/2014/main" id="{D0024398-6F05-4D86-0E72-B4E2881E9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99060</xdr:colOff>
      <xdr:row>101</xdr:row>
      <xdr:rowOff>102870</xdr:rowOff>
    </xdr:from>
    <xdr:to>
      <xdr:col>5</xdr:col>
      <xdr:colOff>15240</xdr:colOff>
      <xdr:row>107</xdr:row>
      <xdr:rowOff>38100</xdr:rowOff>
    </xdr:to>
    <xdr:graphicFrame macro="">
      <xdr:nvGraphicFramePr>
        <xdr:cNvPr id="11" name="Chart 10">
          <a:extLst>
            <a:ext uri="{FF2B5EF4-FFF2-40B4-BE49-F238E27FC236}">
              <a16:creationId xmlns:a16="http://schemas.microsoft.com/office/drawing/2014/main" id="{7203E8D0-9367-50CE-05FE-0A24DCB181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114300</xdr:colOff>
      <xdr:row>109</xdr:row>
      <xdr:rowOff>64770</xdr:rowOff>
    </xdr:from>
    <xdr:to>
      <xdr:col>4</xdr:col>
      <xdr:colOff>632460</xdr:colOff>
      <xdr:row>115</xdr:row>
      <xdr:rowOff>7620</xdr:rowOff>
    </xdr:to>
    <xdr:graphicFrame macro="">
      <xdr:nvGraphicFramePr>
        <xdr:cNvPr id="12" name="Chart 11">
          <a:extLst>
            <a:ext uri="{FF2B5EF4-FFF2-40B4-BE49-F238E27FC236}">
              <a16:creationId xmlns:a16="http://schemas.microsoft.com/office/drawing/2014/main" id="{B68A59A4-23A4-868E-AE80-AF47AADBD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373380</xdr:colOff>
      <xdr:row>0</xdr:row>
      <xdr:rowOff>160021</xdr:rowOff>
    </xdr:from>
    <xdr:to>
      <xdr:col>7</xdr:col>
      <xdr:colOff>190500</xdr:colOff>
      <xdr:row>6</xdr:row>
      <xdr:rowOff>144781</xdr:rowOff>
    </xdr:to>
    <mc:AlternateContent xmlns:mc="http://schemas.openxmlformats.org/markup-compatibility/2006">
      <mc:Choice xmlns:a14="http://schemas.microsoft.com/office/drawing/2010/main" Requires="a14">
        <xdr:graphicFrame macro="">
          <xdr:nvGraphicFramePr>
            <xdr:cNvPr id="13" name="Outlet Size">
              <a:extLst>
                <a:ext uri="{FF2B5EF4-FFF2-40B4-BE49-F238E27FC236}">
                  <a16:creationId xmlns:a16="http://schemas.microsoft.com/office/drawing/2014/main" id="{2DF91D17-A928-E5F9-84D2-3654445C13E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771900" y="16002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0</xdr:row>
      <xdr:rowOff>167641</xdr:rowOff>
    </xdr:from>
    <xdr:to>
      <xdr:col>10</xdr:col>
      <xdr:colOff>152400</xdr:colOff>
      <xdr:row>6</xdr:row>
      <xdr:rowOff>144780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A0A3EDBC-B2A7-5C91-6159-D5C2D92F403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745480" y="167641"/>
              <a:ext cx="1828800" cy="1257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0</xdr:row>
      <xdr:rowOff>152401</xdr:rowOff>
    </xdr:from>
    <xdr:to>
      <xdr:col>13</xdr:col>
      <xdr:colOff>121920</xdr:colOff>
      <xdr:row>6</xdr:row>
      <xdr:rowOff>129541</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09AEFDCD-76E1-940B-9AC2-22979C82427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726680" y="1524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497840</xdr:colOff>
      <xdr:row>0</xdr:row>
      <xdr:rowOff>71755</xdr:rowOff>
    </xdr:from>
    <xdr:to>
      <xdr:col>31</xdr:col>
      <xdr:colOff>505520</xdr:colOff>
      <xdr:row>47</xdr:row>
      <xdr:rowOff>76200</xdr:rowOff>
    </xdr:to>
    <xdr:sp macro="" textlink="">
      <xdr:nvSpPr>
        <xdr:cNvPr id="2" name="Rectangle 1">
          <a:extLst>
            <a:ext uri="{FF2B5EF4-FFF2-40B4-BE49-F238E27FC236}">
              <a16:creationId xmlns:a16="http://schemas.microsoft.com/office/drawing/2014/main" id="{DF8288C6-3A1E-D49D-C69D-A6AC058A904E}"/>
            </a:ext>
          </a:extLst>
        </xdr:cNvPr>
        <xdr:cNvSpPr/>
      </xdr:nvSpPr>
      <xdr:spPr>
        <a:xfrm>
          <a:off x="6532880" y="71755"/>
          <a:ext cx="14760000" cy="931608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653880</xdr:colOff>
      <xdr:row>1</xdr:row>
      <xdr:rowOff>15240</xdr:rowOff>
    </xdr:from>
    <xdr:to>
      <xdr:col>13</xdr:col>
      <xdr:colOff>167640</xdr:colOff>
      <xdr:row>46</xdr:row>
      <xdr:rowOff>152400</xdr:rowOff>
    </xdr:to>
    <xdr:sp macro="" textlink="">
      <xdr:nvSpPr>
        <xdr:cNvPr id="3" name="Rectangle: Top Corners Rounded 2">
          <a:extLst>
            <a:ext uri="{FF2B5EF4-FFF2-40B4-BE49-F238E27FC236}">
              <a16:creationId xmlns:a16="http://schemas.microsoft.com/office/drawing/2014/main" id="{B8456EA1-0789-16E9-709B-5F1138F191A0}"/>
            </a:ext>
          </a:extLst>
        </xdr:cNvPr>
        <xdr:cNvSpPr/>
      </xdr:nvSpPr>
      <xdr:spPr>
        <a:xfrm rot="5400000">
          <a:off x="3260640" y="3641640"/>
          <a:ext cx="905256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91440</xdr:colOff>
      <xdr:row>1</xdr:row>
      <xdr:rowOff>152400</xdr:rowOff>
    </xdr:from>
    <xdr:to>
      <xdr:col>13</xdr:col>
      <xdr:colOff>60960</xdr:colOff>
      <xdr:row>5</xdr:row>
      <xdr:rowOff>106680</xdr:rowOff>
    </xdr:to>
    <xdr:sp macro="" textlink="">
      <xdr:nvSpPr>
        <xdr:cNvPr id="4" name="TextBox 3">
          <a:extLst>
            <a:ext uri="{FF2B5EF4-FFF2-40B4-BE49-F238E27FC236}">
              <a16:creationId xmlns:a16="http://schemas.microsoft.com/office/drawing/2014/main" id="{335B1DAE-26B5-B8A2-2D62-285655CC4D3C}"/>
            </a:ext>
          </a:extLst>
        </xdr:cNvPr>
        <xdr:cNvSpPr txBox="1"/>
      </xdr:nvSpPr>
      <xdr:spPr>
        <a:xfrm>
          <a:off x="6797040" y="350520"/>
          <a:ext cx="1981200"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10</xdr:col>
      <xdr:colOff>121920</xdr:colOff>
      <xdr:row>4</xdr:row>
      <xdr:rowOff>182880</xdr:rowOff>
    </xdr:from>
    <xdr:to>
      <xdr:col>12</xdr:col>
      <xdr:colOff>624840</xdr:colOff>
      <xdr:row>7</xdr:row>
      <xdr:rowOff>30480</xdr:rowOff>
    </xdr:to>
    <xdr:sp macro="" textlink="">
      <xdr:nvSpPr>
        <xdr:cNvPr id="5" name="TextBox 4">
          <a:extLst>
            <a:ext uri="{FF2B5EF4-FFF2-40B4-BE49-F238E27FC236}">
              <a16:creationId xmlns:a16="http://schemas.microsoft.com/office/drawing/2014/main" id="{F01A515A-62AA-4D24-9D60-339A561DC8FD}"/>
            </a:ext>
          </a:extLst>
        </xdr:cNvPr>
        <xdr:cNvSpPr txBox="1"/>
      </xdr:nvSpPr>
      <xdr:spPr>
        <a:xfrm>
          <a:off x="6827520" y="975360"/>
          <a:ext cx="18440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13</xdr:col>
      <xdr:colOff>411480</xdr:colOff>
      <xdr:row>1</xdr:row>
      <xdr:rowOff>60960</xdr:rowOff>
    </xdr:from>
    <xdr:to>
      <xdr:col>22</xdr:col>
      <xdr:colOff>160440</xdr:colOff>
      <xdr:row>13</xdr:row>
      <xdr:rowOff>117960</xdr:rowOff>
    </xdr:to>
    <xdr:grpSp>
      <xdr:nvGrpSpPr>
        <xdr:cNvPr id="10" name="Group 9">
          <a:extLst>
            <a:ext uri="{FF2B5EF4-FFF2-40B4-BE49-F238E27FC236}">
              <a16:creationId xmlns:a16="http://schemas.microsoft.com/office/drawing/2014/main" id="{4A1297AC-0E5A-BC4D-1D1E-8185E192C97D}"/>
            </a:ext>
          </a:extLst>
        </xdr:cNvPr>
        <xdr:cNvGrpSpPr/>
      </xdr:nvGrpSpPr>
      <xdr:grpSpPr>
        <a:xfrm>
          <a:off x="9128760" y="259080"/>
          <a:ext cx="5784000" cy="2434440"/>
          <a:chOff x="9128760" y="259080"/>
          <a:chExt cx="5784000" cy="2434440"/>
        </a:xfrm>
      </xdr:grpSpPr>
      <xdr:sp macro="" textlink="">
        <xdr:nvSpPr>
          <xdr:cNvPr id="6" name="Rectangle: Rounded Corners 5">
            <a:extLst>
              <a:ext uri="{FF2B5EF4-FFF2-40B4-BE49-F238E27FC236}">
                <a16:creationId xmlns:a16="http://schemas.microsoft.com/office/drawing/2014/main" id="{18DF96BD-16F1-FCEF-75E6-76A8F4B8F0F6}"/>
              </a:ext>
            </a:extLst>
          </xdr:cNvPr>
          <xdr:cNvSpPr/>
        </xdr:nvSpPr>
        <xdr:spPr>
          <a:xfrm>
            <a:off x="9128760" y="259080"/>
            <a:ext cx="2736000" cy="1047600"/>
          </a:xfrm>
          <a:prstGeom prst="roundRect">
            <a:avLst/>
          </a:prstGeom>
          <a:gradFill flip="none" rotWithShape="1">
            <a:gsLst>
              <a:gs pos="0">
                <a:srgbClr val="FFD200">
                  <a:alpha val="60000"/>
                </a:srgbClr>
              </a:gs>
              <a:gs pos="33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393FEC0-ABE5-453D-9271-C2C708BA17C1}"/>
              </a:ext>
            </a:extLst>
          </xdr:cNvPr>
          <xdr:cNvSpPr/>
        </xdr:nvSpPr>
        <xdr:spPr>
          <a:xfrm>
            <a:off x="12176760" y="25908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21BD161-6019-4827-944A-E05F2F914E97}"/>
              </a:ext>
            </a:extLst>
          </xdr:cNvPr>
          <xdr:cNvSpPr/>
        </xdr:nvSpPr>
        <xdr:spPr>
          <a:xfrm>
            <a:off x="9128760" y="164592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267B8AB-9414-4B7D-964C-53BBC1E1379C}"/>
              </a:ext>
            </a:extLst>
          </xdr:cNvPr>
          <xdr:cNvSpPr/>
        </xdr:nvSpPr>
        <xdr:spPr>
          <a:xfrm>
            <a:off x="12176760" y="164592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7620</xdr:colOff>
      <xdr:row>1</xdr:row>
      <xdr:rowOff>121920</xdr:rowOff>
    </xdr:from>
    <xdr:to>
      <xdr:col>16</xdr:col>
      <xdr:colOff>7620</xdr:colOff>
      <xdr:row>4</xdr:row>
      <xdr:rowOff>30480</xdr:rowOff>
    </xdr:to>
    <xdr:sp macro="" textlink="'Sheets Design'!A7">
      <xdr:nvSpPr>
        <xdr:cNvPr id="11" name="TextBox 10">
          <a:extLst>
            <a:ext uri="{FF2B5EF4-FFF2-40B4-BE49-F238E27FC236}">
              <a16:creationId xmlns:a16="http://schemas.microsoft.com/office/drawing/2014/main" id="{32432F2E-FDC9-76C2-1F02-29DCAE931EA5}"/>
            </a:ext>
          </a:extLst>
        </xdr:cNvPr>
        <xdr:cNvSpPr txBox="1"/>
      </xdr:nvSpPr>
      <xdr:spPr>
        <a:xfrm>
          <a:off x="9395460" y="320040"/>
          <a:ext cx="13411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C4F6D9-8A42-438A-A474-EC47E0F8FB2E}"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14</xdr:col>
      <xdr:colOff>121920</xdr:colOff>
      <xdr:row>3</xdr:row>
      <xdr:rowOff>121920</xdr:rowOff>
    </xdr:from>
    <xdr:to>
      <xdr:col>15</xdr:col>
      <xdr:colOff>624840</xdr:colOff>
      <xdr:row>5</xdr:row>
      <xdr:rowOff>182880</xdr:rowOff>
    </xdr:to>
    <xdr:sp macro="" textlink="">
      <xdr:nvSpPr>
        <xdr:cNvPr id="12" name="TextBox 11">
          <a:extLst>
            <a:ext uri="{FF2B5EF4-FFF2-40B4-BE49-F238E27FC236}">
              <a16:creationId xmlns:a16="http://schemas.microsoft.com/office/drawing/2014/main" id="{A51290DD-D1F3-6849-DA97-8224A7DE855A}"/>
            </a:ext>
          </a:extLst>
        </xdr:cNvPr>
        <xdr:cNvSpPr txBox="1"/>
      </xdr:nvSpPr>
      <xdr:spPr>
        <a:xfrm>
          <a:off x="9509760" y="716280"/>
          <a:ext cx="11734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281940</xdr:colOff>
      <xdr:row>1</xdr:row>
      <xdr:rowOff>121920</xdr:rowOff>
    </xdr:from>
    <xdr:to>
      <xdr:col>20</xdr:col>
      <xdr:colOff>281940</xdr:colOff>
      <xdr:row>4</xdr:row>
      <xdr:rowOff>30480</xdr:rowOff>
    </xdr:to>
    <xdr:sp macro="" textlink="'Sheets Design'!B7">
      <xdr:nvSpPr>
        <xdr:cNvPr id="13" name="TextBox 12">
          <a:extLst>
            <a:ext uri="{FF2B5EF4-FFF2-40B4-BE49-F238E27FC236}">
              <a16:creationId xmlns:a16="http://schemas.microsoft.com/office/drawing/2014/main" id="{46407137-5DEB-431B-9DF3-FE146EE8F1AC}"/>
            </a:ext>
          </a:extLst>
        </xdr:cNvPr>
        <xdr:cNvSpPr txBox="1"/>
      </xdr:nvSpPr>
      <xdr:spPr>
        <a:xfrm>
          <a:off x="12352020" y="320040"/>
          <a:ext cx="13411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26ADB5-89C4-4DCD-8A23-C14AA692CCBB}"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18</xdr:col>
      <xdr:colOff>396240</xdr:colOff>
      <xdr:row>3</xdr:row>
      <xdr:rowOff>137160</xdr:rowOff>
    </xdr:from>
    <xdr:to>
      <xdr:col>20</xdr:col>
      <xdr:colOff>228600</xdr:colOff>
      <xdr:row>6</xdr:row>
      <xdr:rowOff>0</xdr:rowOff>
    </xdr:to>
    <xdr:sp macro="" textlink="">
      <xdr:nvSpPr>
        <xdr:cNvPr id="14" name="TextBox 13">
          <a:extLst>
            <a:ext uri="{FF2B5EF4-FFF2-40B4-BE49-F238E27FC236}">
              <a16:creationId xmlns:a16="http://schemas.microsoft.com/office/drawing/2014/main" id="{EA6A83D0-E99C-4453-83C6-92B5AA617323}"/>
            </a:ext>
          </a:extLst>
        </xdr:cNvPr>
        <xdr:cNvSpPr txBox="1"/>
      </xdr:nvSpPr>
      <xdr:spPr>
        <a:xfrm>
          <a:off x="12466320" y="731520"/>
          <a:ext cx="11734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AVG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7620</xdr:colOff>
      <xdr:row>8</xdr:row>
      <xdr:rowOff>175260</xdr:rowOff>
    </xdr:from>
    <xdr:to>
      <xdr:col>16</xdr:col>
      <xdr:colOff>7620</xdr:colOff>
      <xdr:row>11</xdr:row>
      <xdr:rowOff>83820</xdr:rowOff>
    </xdr:to>
    <xdr:sp macro="" textlink="'Sheets Design'!C7">
      <xdr:nvSpPr>
        <xdr:cNvPr id="15" name="TextBox 14">
          <a:extLst>
            <a:ext uri="{FF2B5EF4-FFF2-40B4-BE49-F238E27FC236}">
              <a16:creationId xmlns:a16="http://schemas.microsoft.com/office/drawing/2014/main" id="{4DB22F24-EFC1-4B1B-A81D-8147A81B38E8}"/>
            </a:ext>
          </a:extLst>
        </xdr:cNvPr>
        <xdr:cNvSpPr txBox="1"/>
      </xdr:nvSpPr>
      <xdr:spPr>
        <a:xfrm>
          <a:off x="9395460" y="1760220"/>
          <a:ext cx="13411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0293F4-0072-4215-A86F-EF9FB459D39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18</xdr:col>
      <xdr:colOff>281940</xdr:colOff>
      <xdr:row>8</xdr:row>
      <xdr:rowOff>175260</xdr:rowOff>
    </xdr:from>
    <xdr:to>
      <xdr:col>20</xdr:col>
      <xdr:colOff>281940</xdr:colOff>
      <xdr:row>11</xdr:row>
      <xdr:rowOff>83820</xdr:rowOff>
    </xdr:to>
    <xdr:sp macro="" textlink="'Sheets Design'!D7">
      <xdr:nvSpPr>
        <xdr:cNvPr id="16" name="TextBox 15">
          <a:extLst>
            <a:ext uri="{FF2B5EF4-FFF2-40B4-BE49-F238E27FC236}">
              <a16:creationId xmlns:a16="http://schemas.microsoft.com/office/drawing/2014/main" id="{1BF9E93A-665E-41AB-A910-2A9045FE2E27}"/>
            </a:ext>
          </a:extLst>
        </xdr:cNvPr>
        <xdr:cNvSpPr txBox="1"/>
      </xdr:nvSpPr>
      <xdr:spPr>
        <a:xfrm>
          <a:off x="12352020" y="1760220"/>
          <a:ext cx="13411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C987D8-00B7-46CA-8B6F-0FBBF106C821}"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106680</xdr:colOff>
      <xdr:row>10</xdr:row>
      <xdr:rowOff>182880</xdr:rowOff>
    </xdr:from>
    <xdr:to>
      <xdr:col>15</xdr:col>
      <xdr:colOff>609600</xdr:colOff>
      <xdr:row>13</xdr:row>
      <xdr:rowOff>45720</xdr:rowOff>
    </xdr:to>
    <xdr:sp macro="" textlink="">
      <xdr:nvSpPr>
        <xdr:cNvPr id="17" name="TextBox 16">
          <a:extLst>
            <a:ext uri="{FF2B5EF4-FFF2-40B4-BE49-F238E27FC236}">
              <a16:creationId xmlns:a16="http://schemas.microsoft.com/office/drawing/2014/main" id="{C47B77D0-B1F8-4979-BCED-8CB0BC583776}"/>
            </a:ext>
          </a:extLst>
        </xdr:cNvPr>
        <xdr:cNvSpPr txBox="1"/>
      </xdr:nvSpPr>
      <xdr:spPr>
        <a:xfrm>
          <a:off x="9494520" y="2164080"/>
          <a:ext cx="11734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NO OF ITEMS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381000</xdr:colOff>
      <xdr:row>10</xdr:row>
      <xdr:rowOff>182880</xdr:rowOff>
    </xdr:from>
    <xdr:to>
      <xdr:col>20</xdr:col>
      <xdr:colOff>213360</xdr:colOff>
      <xdr:row>13</xdr:row>
      <xdr:rowOff>45720</xdr:rowOff>
    </xdr:to>
    <xdr:sp macro="" textlink="">
      <xdr:nvSpPr>
        <xdr:cNvPr id="18" name="TextBox 17">
          <a:extLst>
            <a:ext uri="{FF2B5EF4-FFF2-40B4-BE49-F238E27FC236}">
              <a16:creationId xmlns:a16="http://schemas.microsoft.com/office/drawing/2014/main" id="{7EF33134-F993-48E9-9C57-F3571561E8B0}"/>
            </a:ext>
          </a:extLst>
        </xdr:cNvPr>
        <xdr:cNvSpPr txBox="1"/>
      </xdr:nvSpPr>
      <xdr:spPr>
        <a:xfrm>
          <a:off x="12451080" y="2164080"/>
          <a:ext cx="11734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AVG RATING</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21</xdr:col>
      <xdr:colOff>182880</xdr:colOff>
      <xdr:row>1</xdr:row>
      <xdr:rowOff>182880</xdr:rowOff>
    </xdr:from>
    <xdr:to>
      <xdr:col>21</xdr:col>
      <xdr:colOff>655320</xdr:colOff>
      <xdr:row>4</xdr:row>
      <xdr:rowOff>60960</xdr:rowOff>
    </xdr:to>
    <xdr:pic>
      <xdr:nvPicPr>
        <xdr:cNvPr id="19" name="Picture 18">
          <a:extLst>
            <a:ext uri="{FF2B5EF4-FFF2-40B4-BE49-F238E27FC236}">
              <a16:creationId xmlns:a16="http://schemas.microsoft.com/office/drawing/2014/main" id="{BB52528B-56E3-79E4-2C84-17B282FF6D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64640" y="381000"/>
          <a:ext cx="47244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518160</xdr:colOff>
      <xdr:row>2</xdr:row>
      <xdr:rowOff>15240</xdr:rowOff>
    </xdr:from>
    <xdr:to>
      <xdr:col>17</xdr:col>
      <xdr:colOff>320040</xdr:colOff>
      <xdr:row>4</xdr:row>
      <xdr:rowOff>91440</xdr:rowOff>
    </xdr:to>
    <xdr:pic>
      <xdr:nvPicPr>
        <xdr:cNvPr id="20" name="Picture 19">
          <a:extLst>
            <a:ext uri="{FF2B5EF4-FFF2-40B4-BE49-F238E27FC236}">
              <a16:creationId xmlns:a16="http://schemas.microsoft.com/office/drawing/2014/main" id="{1E76095A-0350-8E25-B626-880B1760310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247120" y="411480"/>
          <a:ext cx="47244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213360</xdr:colOff>
      <xdr:row>9</xdr:row>
      <xdr:rowOff>30480</xdr:rowOff>
    </xdr:from>
    <xdr:to>
      <xdr:col>22</xdr:col>
      <xdr:colOff>30480</xdr:colOff>
      <xdr:row>11</xdr:row>
      <xdr:rowOff>121920</xdr:rowOff>
    </xdr:to>
    <xdr:pic>
      <xdr:nvPicPr>
        <xdr:cNvPr id="21" name="Picture 20">
          <a:extLst>
            <a:ext uri="{FF2B5EF4-FFF2-40B4-BE49-F238E27FC236}">
              <a16:creationId xmlns:a16="http://schemas.microsoft.com/office/drawing/2014/main" id="{0E0E3762-3C94-9927-E509-38E2F7DDF9F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295120" y="1813560"/>
          <a:ext cx="48768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518160</xdr:colOff>
      <xdr:row>9</xdr:row>
      <xdr:rowOff>76200</xdr:rowOff>
    </xdr:from>
    <xdr:to>
      <xdr:col>17</xdr:col>
      <xdr:colOff>320040</xdr:colOff>
      <xdr:row>11</xdr:row>
      <xdr:rowOff>152400</xdr:rowOff>
    </xdr:to>
    <xdr:pic>
      <xdr:nvPicPr>
        <xdr:cNvPr id="22" name="Picture 21">
          <a:extLst>
            <a:ext uri="{FF2B5EF4-FFF2-40B4-BE49-F238E27FC236}">
              <a16:creationId xmlns:a16="http://schemas.microsoft.com/office/drawing/2014/main" id="{CEFFCAD3-8C56-2BC0-7023-D7AE8D29A21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247120" y="1859280"/>
          <a:ext cx="472440" cy="472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548640</xdr:colOff>
      <xdr:row>14</xdr:row>
      <xdr:rowOff>76200</xdr:rowOff>
    </xdr:from>
    <xdr:to>
      <xdr:col>22</xdr:col>
      <xdr:colOff>198120</xdr:colOff>
      <xdr:row>46</xdr:row>
      <xdr:rowOff>106680</xdr:rowOff>
    </xdr:to>
    <xdr:sp macro="" textlink="">
      <xdr:nvSpPr>
        <xdr:cNvPr id="23" name="Rectangle: Rounded Corners 22">
          <a:extLst>
            <a:ext uri="{FF2B5EF4-FFF2-40B4-BE49-F238E27FC236}">
              <a16:creationId xmlns:a16="http://schemas.microsoft.com/office/drawing/2014/main" id="{433B7969-478B-4318-8FD9-48E62EEFEE17}"/>
            </a:ext>
          </a:extLst>
        </xdr:cNvPr>
        <xdr:cNvSpPr/>
      </xdr:nvSpPr>
      <xdr:spPr>
        <a:xfrm>
          <a:off x="9265920" y="2849880"/>
          <a:ext cx="5684520" cy="6370320"/>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655320</xdr:colOff>
      <xdr:row>17</xdr:row>
      <xdr:rowOff>121920</xdr:rowOff>
    </xdr:from>
    <xdr:to>
      <xdr:col>17</xdr:col>
      <xdr:colOff>518160</xdr:colOff>
      <xdr:row>27</xdr:row>
      <xdr:rowOff>109920</xdr:rowOff>
    </xdr:to>
    <xdr:graphicFrame macro="">
      <xdr:nvGraphicFramePr>
        <xdr:cNvPr id="24" name="Chart 23">
          <a:extLst>
            <a:ext uri="{FF2B5EF4-FFF2-40B4-BE49-F238E27FC236}">
              <a16:creationId xmlns:a16="http://schemas.microsoft.com/office/drawing/2014/main" id="{49C94C44-19EF-45DB-AFF9-07219AF30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502920</xdr:colOff>
      <xdr:row>15</xdr:row>
      <xdr:rowOff>45720</xdr:rowOff>
    </xdr:from>
    <xdr:to>
      <xdr:col>15</xdr:col>
      <xdr:colOff>533400</xdr:colOff>
      <xdr:row>17</xdr:row>
      <xdr:rowOff>121920</xdr:rowOff>
    </xdr:to>
    <xdr:sp macro="" textlink="">
      <xdr:nvSpPr>
        <xdr:cNvPr id="25" name="TextBox 24">
          <a:extLst>
            <a:ext uri="{FF2B5EF4-FFF2-40B4-BE49-F238E27FC236}">
              <a16:creationId xmlns:a16="http://schemas.microsoft.com/office/drawing/2014/main" id="{23680172-B2CC-41E4-B2BB-FF41EB34CD6A}"/>
            </a:ext>
          </a:extLst>
        </xdr:cNvPr>
        <xdr:cNvSpPr txBox="1"/>
      </xdr:nvSpPr>
      <xdr:spPr>
        <a:xfrm>
          <a:off x="9220200" y="3017520"/>
          <a:ext cx="13716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FAT CONTENT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624840</xdr:colOff>
      <xdr:row>14</xdr:row>
      <xdr:rowOff>137160</xdr:rowOff>
    </xdr:from>
    <xdr:to>
      <xdr:col>17</xdr:col>
      <xdr:colOff>640080</xdr:colOff>
      <xdr:row>46</xdr:row>
      <xdr:rowOff>121920</xdr:rowOff>
    </xdr:to>
    <xdr:cxnSp macro="">
      <xdr:nvCxnSpPr>
        <xdr:cNvPr id="27" name="Straight Connector 26">
          <a:extLst>
            <a:ext uri="{FF2B5EF4-FFF2-40B4-BE49-F238E27FC236}">
              <a16:creationId xmlns:a16="http://schemas.microsoft.com/office/drawing/2014/main" id="{4935EA64-456A-17C5-DDDD-9B776A01A2C2}"/>
            </a:ext>
          </a:extLst>
        </xdr:cNvPr>
        <xdr:cNvCxnSpPr/>
      </xdr:nvCxnSpPr>
      <xdr:spPr>
        <a:xfrm>
          <a:off x="12024360" y="2910840"/>
          <a:ext cx="15240" cy="63246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622425</xdr:colOff>
      <xdr:row>29</xdr:row>
      <xdr:rowOff>0</xdr:rowOff>
    </xdr:from>
    <xdr:to>
      <xdr:col>17</xdr:col>
      <xdr:colOff>548640</xdr:colOff>
      <xdr:row>29</xdr:row>
      <xdr:rowOff>18861</xdr:rowOff>
    </xdr:to>
    <xdr:cxnSp macro="">
      <xdr:nvCxnSpPr>
        <xdr:cNvPr id="28" name="Straight Connector 27">
          <a:extLst>
            <a:ext uri="{FF2B5EF4-FFF2-40B4-BE49-F238E27FC236}">
              <a16:creationId xmlns:a16="http://schemas.microsoft.com/office/drawing/2014/main" id="{291B3E55-25A3-479E-8565-CC62961C48E6}"/>
            </a:ext>
          </a:extLst>
        </xdr:cNvPr>
        <xdr:cNvCxnSpPr/>
      </xdr:nvCxnSpPr>
      <xdr:spPr>
        <a:xfrm flipH="1">
          <a:off x="9351475" y="5797990"/>
          <a:ext cx="2612076" cy="1886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579120</xdr:colOff>
      <xdr:row>31</xdr:row>
      <xdr:rowOff>106680</xdr:rowOff>
    </xdr:from>
    <xdr:to>
      <xdr:col>17</xdr:col>
      <xdr:colOff>548640</xdr:colOff>
      <xdr:row>45</xdr:row>
      <xdr:rowOff>152400</xdr:rowOff>
    </xdr:to>
    <xdr:graphicFrame macro="">
      <xdr:nvGraphicFramePr>
        <xdr:cNvPr id="32" name="Chart 31">
          <a:extLst>
            <a:ext uri="{FF2B5EF4-FFF2-40B4-BE49-F238E27FC236}">
              <a16:creationId xmlns:a16="http://schemas.microsoft.com/office/drawing/2014/main" id="{1BC901D8-3F68-4546-9352-0856A7F92D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502920</xdr:colOff>
      <xdr:row>29</xdr:row>
      <xdr:rowOff>76200</xdr:rowOff>
    </xdr:from>
    <xdr:to>
      <xdr:col>15</xdr:col>
      <xdr:colOff>533400</xdr:colOff>
      <xdr:row>31</xdr:row>
      <xdr:rowOff>152400</xdr:rowOff>
    </xdr:to>
    <xdr:sp macro="" textlink="">
      <xdr:nvSpPr>
        <xdr:cNvPr id="35" name="TextBox 34">
          <a:extLst>
            <a:ext uri="{FF2B5EF4-FFF2-40B4-BE49-F238E27FC236}">
              <a16:creationId xmlns:a16="http://schemas.microsoft.com/office/drawing/2014/main" id="{26D52E25-C13A-4781-85AC-849913FF390D}"/>
            </a:ext>
          </a:extLst>
        </xdr:cNvPr>
        <xdr:cNvSpPr txBox="1"/>
      </xdr:nvSpPr>
      <xdr:spPr>
        <a:xfrm>
          <a:off x="9220200" y="5821680"/>
          <a:ext cx="13716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FAT BY OUTLET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30480</xdr:colOff>
      <xdr:row>15</xdr:row>
      <xdr:rowOff>15240</xdr:rowOff>
    </xdr:from>
    <xdr:to>
      <xdr:col>20</xdr:col>
      <xdr:colOff>60960</xdr:colOff>
      <xdr:row>17</xdr:row>
      <xdr:rowOff>91440</xdr:rowOff>
    </xdr:to>
    <xdr:sp macro="" textlink="">
      <xdr:nvSpPr>
        <xdr:cNvPr id="39" name="TextBox 38">
          <a:extLst>
            <a:ext uri="{FF2B5EF4-FFF2-40B4-BE49-F238E27FC236}">
              <a16:creationId xmlns:a16="http://schemas.microsoft.com/office/drawing/2014/main" id="{5DC7B69B-604D-4703-8FF6-D4CEB7307A91}"/>
            </a:ext>
          </a:extLst>
        </xdr:cNvPr>
        <xdr:cNvSpPr txBox="1"/>
      </xdr:nvSpPr>
      <xdr:spPr>
        <a:xfrm>
          <a:off x="12100560" y="2987040"/>
          <a:ext cx="137160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ITEM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60960</xdr:colOff>
      <xdr:row>17</xdr:row>
      <xdr:rowOff>45720</xdr:rowOff>
    </xdr:from>
    <xdr:to>
      <xdr:col>22</xdr:col>
      <xdr:colOff>106680</xdr:colOff>
      <xdr:row>45</xdr:row>
      <xdr:rowOff>121920</xdr:rowOff>
    </xdr:to>
    <xdr:graphicFrame macro="">
      <xdr:nvGraphicFramePr>
        <xdr:cNvPr id="40" name="Chart 39">
          <a:extLst>
            <a:ext uri="{FF2B5EF4-FFF2-40B4-BE49-F238E27FC236}">
              <a16:creationId xmlns:a16="http://schemas.microsoft.com/office/drawing/2014/main" id="{4A994429-9BA8-4D48-975C-60596999F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426041</xdr:colOff>
      <xdr:row>1</xdr:row>
      <xdr:rowOff>45721</xdr:rowOff>
    </xdr:from>
    <xdr:to>
      <xdr:col>31</xdr:col>
      <xdr:colOff>319361</xdr:colOff>
      <xdr:row>46</xdr:row>
      <xdr:rowOff>121921</xdr:rowOff>
    </xdr:to>
    <xdr:sp macro="" textlink="">
      <xdr:nvSpPr>
        <xdr:cNvPr id="42" name="Rectangle: Rounded Corners 41">
          <a:extLst>
            <a:ext uri="{FF2B5EF4-FFF2-40B4-BE49-F238E27FC236}">
              <a16:creationId xmlns:a16="http://schemas.microsoft.com/office/drawing/2014/main" id="{E43A7852-3CAA-4005-8AF6-E36C505F23DF}"/>
            </a:ext>
          </a:extLst>
        </xdr:cNvPr>
        <xdr:cNvSpPr/>
      </xdr:nvSpPr>
      <xdr:spPr>
        <a:xfrm>
          <a:off x="15178361" y="243841"/>
          <a:ext cx="5928360" cy="8991600"/>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594360</xdr:colOff>
      <xdr:row>3</xdr:row>
      <xdr:rowOff>152400</xdr:rowOff>
    </xdr:from>
    <xdr:to>
      <xdr:col>31</xdr:col>
      <xdr:colOff>121920</xdr:colOff>
      <xdr:row>16</xdr:row>
      <xdr:rowOff>121920</xdr:rowOff>
    </xdr:to>
    <xdr:graphicFrame macro="">
      <xdr:nvGraphicFramePr>
        <xdr:cNvPr id="43" name="Chart 42">
          <a:extLst>
            <a:ext uri="{FF2B5EF4-FFF2-40B4-BE49-F238E27FC236}">
              <a16:creationId xmlns:a16="http://schemas.microsoft.com/office/drawing/2014/main" id="{1E360F8F-C055-43C5-9569-DD64BD2E6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15240</xdr:colOff>
      <xdr:row>1</xdr:row>
      <xdr:rowOff>137160</xdr:rowOff>
    </xdr:from>
    <xdr:to>
      <xdr:col>26</xdr:col>
      <xdr:colOff>594360</xdr:colOff>
      <xdr:row>3</xdr:row>
      <xdr:rowOff>106680</xdr:rowOff>
    </xdr:to>
    <xdr:sp macro="" textlink="">
      <xdr:nvSpPr>
        <xdr:cNvPr id="44" name="TextBox 43">
          <a:extLst>
            <a:ext uri="{FF2B5EF4-FFF2-40B4-BE49-F238E27FC236}">
              <a16:creationId xmlns:a16="http://schemas.microsoft.com/office/drawing/2014/main" id="{D199D6A9-DA03-4D1E-8473-B91D4A612012}"/>
            </a:ext>
          </a:extLst>
        </xdr:cNvPr>
        <xdr:cNvSpPr txBox="1"/>
      </xdr:nvSpPr>
      <xdr:spPr>
        <a:xfrm>
          <a:off x="15438120" y="335280"/>
          <a:ext cx="2590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OUTLET ESTABLISHMENT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23</xdr:col>
      <xdr:colOff>121920</xdr:colOff>
      <xdr:row>18</xdr:row>
      <xdr:rowOff>45720</xdr:rowOff>
    </xdr:from>
    <xdr:to>
      <xdr:col>25</xdr:col>
      <xdr:colOff>594360</xdr:colOff>
      <xdr:row>20</xdr:row>
      <xdr:rowOff>91440</xdr:rowOff>
    </xdr:to>
    <xdr:sp macro="" textlink="">
      <xdr:nvSpPr>
        <xdr:cNvPr id="45" name="TextBox 44">
          <a:extLst>
            <a:ext uri="{FF2B5EF4-FFF2-40B4-BE49-F238E27FC236}">
              <a16:creationId xmlns:a16="http://schemas.microsoft.com/office/drawing/2014/main" id="{DF0BDABE-8F72-49AD-B06C-D36BE94773AB}"/>
            </a:ext>
          </a:extLst>
        </xdr:cNvPr>
        <xdr:cNvSpPr txBox="1"/>
      </xdr:nvSpPr>
      <xdr:spPr>
        <a:xfrm>
          <a:off x="15544800" y="3611880"/>
          <a:ext cx="18135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OUTLET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22</xdr:col>
      <xdr:colOff>390355</xdr:colOff>
      <xdr:row>18</xdr:row>
      <xdr:rowOff>15240</xdr:rowOff>
    </xdr:from>
    <xdr:to>
      <xdr:col>31</xdr:col>
      <xdr:colOff>289560</xdr:colOff>
      <xdr:row>18</xdr:row>
      <xdr:rowOff>40891</xdr:rowOff>
    </xdr:to>
    <xdr:cxnSp macro="">
      <xdr:nvCxnSpPr>
        <xdr:cNvPr id="46" name="Straight Connector 45">
          <a:extLst>
            <a:ext uri="{FF2B5EF4-FFF2-40B4-BE49-F238E27FC236}">
              <a16:creationId xmlns:a16="http://schemas.microsoft.com/office/drawing/2014/main" id="{41A966B6-6768-4E69-A413-FE3322E9F1C0}"/>
            </a:ext>
          </a:extLst>
        </xdr:cNvPr>
        <xdr:cNvCxnSpPr/>
      </xdr:nvCxnSpPr>
      <xdr:spPr>
        <a:xfrm flipH="1">
          <a:off x="15142675" y="3581400"/>
          <a:ext cx="5934245" cy="2565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502920</xdr:colOff>
      <xdr:row>20</xdr:row>
      <xdr:rowOff>30480</xdr:rowOff>
    </xdr:from>
    <xdr:to>
      <xdr:col>26</xdr:col>
      <xdr:colOff>574680</xdr:colOff>
      <xdr:row>31</xdr:row>
      <xdr:rowOff>101160</xdr:rowOff>
    </xdr:to>
    <xdr:graphicFrame macro="">
      <xdr:nvGraphicFramePr>
        <xdr:cNvPr id="50" name="Chart 49">
          <a:extLst>
            <a:ext uri="{FF2B5EF4-FFF2-40B4-BE49-F238E27FC236}">
              <a16:creationId xmlns:a16="http://schemas.microsoft.com/office/drawing/2014/main" id="{80533EA8-00C1-4140-B49D-C30A4363D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45720</xdr:colOff>
      <xdr:row>18</xdr:row>
      <xdr:rowOff>45720</xdr:rowOff>
    </xdr:from>
    <xdr:to>
      <xdr:col>27</xdr:col>
      <xdr:colOff>45720</xdr:colOff>
      <xdr:row>33</xdr:row>
      <xdr:rowOff>30480</xdr:rowOff>
    </xdr:to>
    <xdr:cxnSp macro="">
      <xdr:nvCxnSpPr>
        <xdr:cNvPr id="51" name="Straight Connector 50">
          <a:extLst>
            <a:ext uri="{FF2B5EF4-FFF2-40B4-BE49-F238E27FC236}">
              <a16:creationId xmlns:a16="http://schemas.microsoft.com/office/drawing/2014/main" id="{166FAB33-45E7-4711-8845-E4CC7A60F1CE}"/>
            </a:ext>
          </a:extLst>
        </xdr:cNvPr>
        <xdr:cNvCxnSpPr/>
      </xdr:nvCxnSpPr>
      <xdr:spPr>
        <a:xfrm>
          <a:off x="18150840" y="3611880"/>
          <a:ext cx="0" cy="295656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381000</xdr:colOff>
      <xdr:row>33</xdr:row>
      <xdr:rowOff>30480</xdr:rowOff>
    </xdr:from>
    <xdr:to>
      <xdr:col>31</xdr:col>
      <xdr:colOff>320040</xdr:colOff>
      <xdr:row>33</xdr:row>
      <xdr:rowOff>45720</xdr:rowOff>
    </xdr:to>
    <xdr:cxnSp macro="">
      <xdr:nvCxnSpPr>
        <xdr:cNvPr id="56" name="Straight Connector 55">
          <a:extLst>
            <a:ext uri="{FF2B5EF4-FFF2-40B4-BE49-F238E27FC236}">
              <a16:creationId xmlns:a16="http://schemas.microsoft.com/office/drawing/2014/main" id="{49C10FE8-DA4A-480A-B092-528600D6E3C2}"/>
            </a:ext>
          </a:extLst>
        </xdr:cNvPr>
        <xdr:cNvCxnSpPr/>
      </xdr:nvCxnSpPr>
      <xdr:spPr>
        <a:xfrm flipH="1">
          <a:off x="15133320" y="6568440"/>
          <a:ext cx="5974080" cy="1524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182880</xdr:colOff>
      <xdr:row>19</xdr:row>
      <xdr:rowOff>182880</xdr:rowOff>
    </xdr:from>
    <xdr:to>
      <xdr:col>31</xdr:col>
      <xdr:colOff>167640</xdr:colOff>
      <xdr:row>32</xdr:row>
      <xdr:rowOff>91440</xdr:rowOff>
    </xdr:to>
    <mc:AlternateContent xmlns:mc="http://schemas.openxmlformats.org/markup-compatibility/2006">
      <mc:Choice xmlns:cx2="http://schemas.microsoft.com/office/drawing/2015/10/21/chartex" Requires="cx2">
        <xdr:graphicFrame macro="">
          <xdr:nvGraphicFramePr>
            <xdr:cNvPr id="59" name="Chart 58">
              <a:extLst>
                <a:ext uri="{FF2B5EF4-FFF2-40B4-BE49-F238E27FC236}">
                  <a16:creationId xmlns:a16="http://schemas.microsoft.com/office/drawing/2014/main" id="{FA440E5C-DE60-45E3-85ED-68068B92F7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8288000" y="3947160"/>
              <a:ext cx="2667000" cy="2484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152400</xdr:colOff>
      <xdr:row>18</xdr:row>
      <xdr:rowOff>45720</xdr:rowOff>
    </xdr:from>
    <xdr:to>
      <xdr:col>29</xdr:col>
      <xdr:colOff>624840</xdr:colOff>
      <xdr:row>20</xdr:row>
      <xdr:rowOff>91440</xdr:rowOff>
    </xdr:to>
    <xdr:sp macro="" textlink="">
      <xdr:nvSpPr>
        <xdr:cNvPr id="60" name="TextBox 59">
          <a:extLst>
            <a:ext uri="{FF2B5EF4-FFF2-40B4-BE49-F238E27FC236}">
              <a16:creationId xmlns:a16="http://schemas.microsoft.com/office/drawing/2014/main" id="{53BC7175-B363-4353-8414-7A11936A9070}"/>
            </a:ext>
          </a:extLst>
        </xdr:cNvPr>
        <xdr:cNvSpPr txBox="1"/>
      </xdr:nvSpPr>
      <xdr:spPr>
        <a:xfrm>
          <a:off x="18257520" y="3611880"/>
          <a:ext cx="18135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OUTLET LOCATION</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23</xdr:col>
      <xdr:colOff>38100</xdr:colOff>
      <xdr:row>44</xdr:row>
      <xdr:rowOff>140018</xdr:rowOff>
    </xdr:from>
    <xdr:to>
      <xdr:col>24</xdr:col>
      <xdr:colOff>606737</xdr:colOff>
      <xdr:row>46</xdr:row>
      <xdr:rowOff>56197</xdr:rowOff>
    </xdr:to>
    <xdr:sp macro="" textlink="">
      <xdr:nvSpPr>
        <xdr:cNvPr id="63" name="TextBox 62">
          <a:extLst>
            <a:ext uri="{FF2B5EF4-FFF2-40B4-BE49-F238E27FC236}">
              <a16:creationId xmlns:a16="http://schemas.microsoft.com/office/drawing/2014/main" id="{B8BB760E-0467-4AEB-B0CB-802A0B6BE9D2}"/>
            </a:ext>
          </a:extLst>
        </xdr:cNvPr>
        <xdr:cNvSpPr txBox="1"/>
      </xdr:nvSpPr>
      <xdr:spPr>
        <a:xfrm>
          <a:off x="15460980" y="8857298"/>
          <a:ext cx="1239197" cy="31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1">
                  <a:lumMod val="60000"/>
                  <a:lumOff val="40000"/>
                </a:schemeClr>
              </a:solidFill>
              <a:latin typeface="Segoe UI Semibold" panose="020B0702040204020203" pitchFamily="34" charset="0"/>
              <a:cs typeface="Segoe UI Semibold" panose="020B0702040204020203" pitchFamily="34" charset="0"/>
            </a:rPr>
            <a:t>TOTAL SALES</a:t>
          </a:r>
          <a:endParaRPr lang="en-IN" sz="1200" b="1">
            <a:solidFill>
              <a:schemeClr val="accent1">
                <a:lumMod val="60000"/>
                <a:lumOff val="4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25</xdr:col>
      <xdr:colOff>600075</xdr:colOff>
      <xdr:row>44</xdr:row>
      <xdr:rowOff>155258</xdr:rowOff>
    </xdr:from>
    <xdr:to>
      <xdr:col>27</xdr:col>
      <xdr:colOff>501962</xdr:colOff>
      <xdr:row>46</xdr:row>
      <xdr:rowOff>71437</xdr:rowOff>
    </xdr:to>
    <xdr:sp macro="" textlink="">
      <xdr:nvSpPr>
        <xdr:cNvPr id="64" name="TextBox 63">
          <a:extLst>
            <a:ext uri="{FF2B5EF4-FFF2-40B4-BE49-F238E27FC236}">
              <a16:creationId xmlns:a16="http://schemas.microsoft.com/office/drawing/2014/main" id="{F6032429-1C66-4041-A29F-EC3C64BA8BB6}"/>
            </a:ext>
          </a:extLst>
        </xdr:cNvPr>
        <xdr:cNvSpPr txBox="1"/>
      </xdr:nvSpPr>
      <xdr:spPr>
        <a:xfrm>
          <a:off x="17364075" y="8872538"/>
          <a:ext cx="1243007" cy="31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1">
                  <a:lumMod val="60000"/>
                  <a:lumOff val="40000"/>
                </a:schemeClr>
              </a:solidFill>
              <a:latin typeface="Segoe UI Semibold" panose="020B0702040204020203" pitchFamily="34" charset="0"/>
              <a:cs typeface="Segoe UI Semibold" panose="020B0702040204020203" pitchFamily="34" charset="0"/>
            </a:rPr>
            <a:t>AVG SALES</a:t>
          </a:r>
          <a:endParaRPr lang="en-IN" sz="1200" b="1">
            <a:solidFill>
              <a:schemeClr val="accent1">
                <a:lumMod val="60000"/>
                <a:lumOff val="4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22</xdr:col>
      <xdr:colOff>471761</xdr:colOff>
      <xdr:row>35</xdr:row>
      <xdr:rowOff>39009</xdr:rowOff>
    </xdr:from>
    <xdr:to>
      <xdr:col>31</xdr:col>
      <xdr:colOff>232430</xdr:colOff>
      <xdr:row>44</xdr:row>
      <xdr:rowOff>149394</xdr:rowOff>
    </xdr:to>
    <xdr:grpSp>
      <xdr:nvGrpSpPr>
        <xdr:cNvPr id="68" name="Group 67">
          <a:extLst>
            <a:ext uri="{FF2B5EF4-FFF2-40B4-BE49-F238E27FC236}">
              <a16:creationId xmlns:a16="http://schemas.microsoft.com/office/drawing/2014/main" id="{766B4E7B-DB96-238C-9D73-F3BAED90EBA1}"/>
            </a:ext>
          </a:extLst>
        </xdr:cNvPr>
        <xdr:cNvGrpSpPr/>
      </xdr:nvGrpSpPr>
      <xdr:grpSpPr>
        <a:xfrm>
          <a:off x="15224081" y="6973209"/>
          <a:ext cx="5795709" cy="1893465"/>
          <a:chOff x="15140261" y="7039884"/>
          <a:chExt cx="5761419" cy="1910610"/>
        </a:xfrm>
      </xdr:grpSpPr>
      <xdr:graphicFrame macro="">
        <xdr:nvGraphicFramePr>
          <xdr:cNvPr id="61" name="Chart 60">
            <a:extLst>
              <a:ext uri="{FF2B5EF4-FFF2-40B4-BE49-F238E27FC236}">
                <a16:creationId xmlns:a16="http://schemas.microsoft.com/office/drawing/2014/main" id="{A60E00B4-74DC-4DD0-AF47-28A197B3D3B3}"/>
              </a:ext>
            </a:extLst>
          </xdr:cNvPr>
          <xdr:cNvGraphicFramePr>
            <a:graphicFrameLocks/>
          </xdr:cNvGraphicFramePr>
        </xdr:nvGraphicFramePr>
        <xdr:xfrm>
          <a:off x="15140261" y="7078138"/>
          <a:ext cx="1954530" cy="187235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2" name="Chart 61">
            <a:extLst>
              <a:ext uri="{FF2B5EF4-FFF2-40B4-BE49-F238E27FC236}">
                <a16:creationId xmlns:a16="http://schemas.microsoft.com/office/drawing/2014/main" id="{CBA51A2B-F390-42FC-B6AE-9A0002530463}"/>
              </a:ext>
            </a:extLst>
          </xdr:cNvPr>
          <xdr:cNvGraphicFramePr>
            <a:graphicFrameLocks/>
          </xdr:cNvGraphicFramePr>
        </xdr:nvGraphicFramePr>
        <xdr:xfrm>
          <a:off x="17205257" y="7070523"/>
          <a:ext cx="1682817" cy="1872298"/>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65" name="Chart 64">
            <a:extLst>
              <a:ext uri="{FF2B5EF4-FFF2-40B4-BE49-F238E27FC236}">
                <a16:creationId xmlns:a16="http://schemas.microsoft.com/office/drawing/2014/main" id="{0843183E-54A9-488A-A8CC-512C4F7FDC1D}"/>
              </a:ext>
            </a:extLst>
          </xdr:cNvPr>
          <xdr:cNvGraphicFramePr>
            <a:graphicFrameLocks/>
          </xdr:cNvGraphicFramePr>
        </xdr:nvGraphicFramePr>
        <xdr:xfrm>
          <a:off x="18980802" y="7039884"/>
          <a:ext cx="1920878" cy="1895476"/>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28</xdr:col>
      <xdr:colOff>481965</xdr:colOff>
      <xdr:row>44</xdr:row>
      <xdr:rowOff>124778</xdr:rowOff>
    </xdr:from>
    <xdr:to>
      <xdr:col>30</xdr:col>
      <xdr:colOff>383852</xdr:colOff>
      <xdr:row>46</xdr:row>
      <xdr:rowOff>40957</xdr:rowOff>
    </xdr:to>
    <xdr:sp macro="" textlink="">
      <xdr:nvSpPr>
        <xdr:cNvPr id="66" name="TextBox 65">
          <a:extLst>
            <a:ext uri="{FF2B5EF4-FFF2-40B4-BE49-F238E27FC236}">
              <a16:creationId xmlns:a16="http://schemas.microsoft.com/office/drawing/2014/main" id="{CAF0A62B-708D-41A2-8470-059DFF428BD4}"/>
            </a:ext>
          </a:extLst>
        </xdr:cNvPr>
        <xdr:cNvSpPr txBox="1"/>
      </xdr:nvSpPr>
      <xdr:spPr>
        <a:xfrm>
          <a:off x="19257645" y="8842058"/>
          <a:ext cx="1243007" cy="312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1">
                  <a:lumMod val="60000"/>
                  <a:lumOff val="40000"/>
                </a:schemeClr>
              </a:solidFill>
              <a:latin typeface="Segoe UI Semibold" panose="020B0702040204020203" pitchFamily="34" charset="0"/>
              <a:cs typeface="Segoe UI Semibold" panose="020B0702040204020203" pitchFamily="34" charset="0"/>
            </a:rPr>
            <a:t>NO OF ITEMS</a:t>
          </a:r>
          <a:endParaRPr lang="en-IN" sz="1200" b="1">
            <a:solidFill>
              <a:schemeClr val="accent1">
                <a:lumMod val="60000"/>
                <a:lumOff val="4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419099</xdr:colOff>
      <xdr:row>33</xdr:row>
      <xdr:rowOff>40005</xdr:rowOff>
    </xdr:from>
    <xdr:to>
      <xdr:col>25</xdr:col>
      <xdr:colOff>619124</xdr:colOff>
      <xdr:row>34</xdr:row>
      <xdr:rowOff>180975</xdr:rowOff>
    </xdr:to>
    <xdr:sp macro="" textlink="">
      <xdr:nvSpPr>
        <xdr:cNvPr id="67" name="TextBox 66">
          <a:extLst>
            <a:ext uri="{FF2B5EF4-FFF2-40B4-BE49-F238E27FC236}">
              <a16:creationId xmlns:a16="http://schemas.microsoft.com/office/drawing/2014/main" id="{656E25AD-D344-4728-AFF3-89C1348F4BD6}"/>
            </a:ext>
          </a:extLst>
        </xdr:cNvPr>
        <xdr:cNvSpPr txBox="1"/>
      </xdr:nvSpPr>
      <xdr:spPr>
        <a:xfrm>
          <a:off x="15754349" y="6640830"/>
          <a:ext cx="153352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OUTLET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15240</xdr:colOff>
      <xdr:row>7</xdr:row>
      <xdr:rowOff>30480</xdr:rowOff>
    </xdr:from>
    <xdr:to>
      <xdr:col>13</xdr:col>
      <xdr:colOff>121920</xdr:colOff>
      <xdr:row>9</xdr:row>
      <xdr:rowOff>0</xdr:rowOff>
    </xdr:to>
    <xdr:sp macro="" textlink="">
      <xdr:nvSpPr>
        <xdr:cNvPr id="69" name="TextBox 68">
          <a:extLst>
            <a:ext uri="{FF2B5EF4-FFF2-40B4-BE49-F238E27FC236}">
              <a16:creationId xmlns:a16="http://schemas.microsoft.com/office/drawing/2014/main" id="{7708C771-62D7-445C-813A-D35ABA89CDAE}"/>
            </a:ext>
          </a:extLst>
        </xdr:cNvPr>
        <xdr:cNvSpPr txBox="1"/>
      </xdr:nvSpPr>
      <xdr:spPr>
        <a:xfrm>
          <a:off x="7391400" y="1417320"/>
          <a:ext cx="1447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accent6">
                  <a:lumMod val="50000"/>
                </a:schemeClr>
              </a:solidFill>
              <a:latin typeface="Aptos Display" panose="020B0004020202020204" pitchFamily="34" charset="0"/>
              <a:cs typeface="Segoe UI Semibold" panose="020B0702040204020203" pitchFamily="34" charset="0"/>
            </a:rPr>
            <a:t>FILTER PANEL</a:t>
          </a:r>
          <a:endParaRPr lang="en-IN" sz="1400" b="1">
            <a:solidFill>
              <a:schemeClr val="accent6">
                <a:lumMod val="50000"/>
              </a:schemeClr>
            </a:solidFill>
            <a:latin typeface="Aptos Display" panose="020B0004020202020204" pitchFamily="34" charset="0"/>
            <a:cs typeface="Segoe UI Semibold" panose="020B0702040204020203" pitchFamily="34" charset="0"/>
          </a:endParaRPr>
        </a:p>
      </xdr:txBody>
    </xdr:sp>
    <xdr:clientData/>
  </xdr:twoCellAnchor>
  <xdr:twoCellAnchor editAs="oneCell">
    <xdr:from>
      <xdr:col>10</xdr:col>
      <xdr:colOff>259080</xdr:colOff>
      <xdr:row>7</xdr:row>
      <xdr:rowOff>15240</xdr:rowOff>
    </xdr:from>
    <xdr:to>
      <xdr:col>11</xdr:col>
      <xdr:colOff>30480</xdr:colOff>
      <xdr:row>9</xdr:row>
      <xdr:rowOff>60960</xdr:rowOff>
    </xdr:to>
    <xdr:pic>
      <xdr:nvPicPr>
        <xdr:cNvPr id="71" name="Picture 70">
          <a:extLst>
            <a:ext uri="{FF2B5EF4-FFF2-40B4-BE49-F238E27FC236}">
              <a16:creationId xmlns:a16="http://schemas.microsoft.com/office/drawing/2014/main" id="{D3177E8A-DDFC-FD76-BEF7-E32D5540B6C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6964680" y="1402080"/>
          <a:ext cx="441960" cy="44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74760</xdr:colOff>
      <xdr:row>10</xdr:row>
      <xdr:rowOff>15240</xdr:rowOff>
    </xdr:from>
    <xdr:to>
      <xdr:col>13</xdr:col>
      <xdr:colOff>91440</xdr:colOff>
      <xdr:row>16</xdr:row>
      <xdr:rowOff>91440</xdr:rowOff>
    </xdr:to>
    <mc:AlternateContent xmlns:mc="http://schemas.openxmlformats.org/markup-compatibility/2006">
      <mc:Choice xmlns:a14="http://schemas.microsoft.com/office/drawing/2010/main" Requires="a14">
        <xdr:graphicFrame macro="">
          <xdr:nvGraphicFramePr>
            <xdr:cNvPr id="72" name="Outlet Size 1">
              <a:extLst>
                <a:ext uri="{FF2B5EF4-FFF2-40B4-BE49-F238E27FC236}">
                  <a16:creationId xmlns:a16="http://schemas.microsoft.com/office/drawing/2014/main" id="{4646403C-824F-42B7-BFEE-7284986A15E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6780360" y="1996440"/>
              <a:ext cx="202836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74760</xdr:colOff>
      <xdr:row>17</xdr:row>
      <xdr:rowOff>45720</xdr:rowOff>
    </xdr:from>
    <xdr:to>
      <xdr:col>13</xdr:col>
      <xdr:colOff>91440</xdr:colOff>
      <xdr:row>23</xdr:row>
      <xdr:rowOff>114300</xdr:rowOff>
    </xdr:to>
    <mc:AlternateContent xmlns:mc="http://schemas.openxmlformats.org/markup-compatibility/2006">
      <mc:Choice xmlns:a14="http://schemas.microsoft.com/office/drawing/2010/main" Requires="a14">
        <xdr:graphicFrame macro="">
          <xdr:nvGraphicFramePr>
            <xdr:cNvPr id="73" name="Outlet Location Type 1">
              <a:extLst>
                <a:ext uri="{FF2B5EF4-FFF2-40B4-BE49-F238E27FC236}">
                  <a16:creationId xmlns:a16="http://schemas.microsoft.com/office/drawing/2014/main" id="{7F9357CB-80BE-4F1A-920D-A1D454EBBA7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6780360" y="3413760"/>
              <a:ext cx="202836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74760</xdr:colOff>
      <xdr:row>24</xdr:row>
      <xdr:rowOff>45720</xdr:rowOff>
    </xdr:from>
    <xdr:to>
      <xdr:col>13</xdr:col>
      <xdr:colOff>106680</xdr:colOff>
      <xdr:row>40</xdr:row>
      <xdr:rowOff>137160</xdr:rowOff>
    </xdr:to>
    <mc:AlternateContent xmlns:mc="http://schemas.openxmlformats.org/markup-compatibility/2006">
      <mc:Choice xmlns:a14="http://schemas.microsoft.com/office/drawing/2010/main" Requires="a14">
        <xdr:graphicFrame macro="">
          <xdr:nvGraphicFramePr>
            <xdr:cNvPr id="74" name="Item Type 1">
              <a:extLst>
                <a:ext uri="{FF2B5EF4-FFF2-40B4-BE49-F238E27FC236}">
                  <a16:creationId xmlns:a16="http://schemas.microsoft.com/office/drawing/2014/main" id="{6B134763-E277-44DF-B65B-9123951900C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780360" y="4800600"/>
              <a:ext cx="2043600" cy="3261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167640</xdr:colOff>
      <xdr:row>41</xdr:row>
      <xdr:rowOff>182880</xdr:rowOff>
    </xdr:from>
    <xdr:to>
      <xdr:col>11</xdr:col>
      <xdr:colOff>137160</xdr:colOff>
      <xdr:row>45</xdr:row>
      <xdr:rowOff>30480</xdr:rowOff>
    </xdr:to>
    <xdr:pic>
      <xdr:nvPicPr>
        <xdr:cNvPr id="75" name="Picture 74">
          <a:hlinkClick xmlns:r="http://schemas.openxmlformats.org/officeDocument/2006/relationships" r:id="rId15"/>
          <a:extLst>
            <a:ext uri="{FF2B5EF4-FFF2-40B4-BE49-F238E27FC236}">
              <a16:creationId xmlns:a16="http://schemas.microsoft.com/office/drawing/2014/main" id="{5441DD68-A934-A893-C7F4-7850D703C9E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873240" y="8305800"/>
          <a:ext cx="640080" cy="64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45720</xdr:colOff>
      <xdr:row>42</xdr:row>
      <xdr:rowOff>60960</xdr:rowOff>
    </xdr:from>
    <xdr:to>
      <xdr:col>12</xdr:col>
      <xdr:colOff>548640</xdr:colOff>
      <xdr:row>44</xdr:row>
      <xdr:rowOff>167640</xdr:rowOff>
    </xdr:to>
    <xdr:pic>
      <xdr:nvPicPr>
        <xdr:cNvPr id="76" name="Picture 75">
          <a:hlinkClick xmlns:r="http://schemas.openxmlformats.org/officeDocument/2006/relationships" r:id="rId17"/>
          <a:extLst>
            <a:ext uri="{FF2B5EF4-FFF2-40B4-BE49-F238E27FC236}">
              <a16:creationId xmlns:a16="http://schemas.microsoft.com/office/drawing/2014/main" id="{BD0A09C6-9187-080C-3EE9-7AFDE69C5A0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092440" y="8382000"/>
          <a:ext cx="502920" cy="50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ismail" refreshedDate="45716.521116203701" createdVersion="8" refreshedVersion="8" minRefreshableVersion="3" recordCount="8523" xr:uid="{BBBC522D-100B-4E2A-89DC-A725BD107138}">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41454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E26CA5-D3E7-4AC9-8213-869B9C009C0D}" name="PivotTable10"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10:B11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1943">
      <pivotArea type="all" dataOnly="0" outline="0" fieldPosition="0"/>
    </format>
    <format dxfId="1944">
      <pivotArea outline="0" collapsedLevelsAreSubtotals="1" fieldPosition="0"/>
    </format>
    <format dxfId="1945">
      <pivotArea dataOnly="0" labelOnly="1" grandRow="1" outline="0" fieldPosition="0"/>
    </format>
    <format dxfId="1946">
      <pivotArea outline="0" collapsedLevelsAreSubtotals="1" fieldPosition="0"/>
    </format>
    <format dxfId="1947">
      <pivotArea type="all" dataOnly="0" outline="0" fieldPosition="0"/>
    </format>
    <format dxfId="1948">
      <pivotArea outline="0" collapsedLevelsAreSubtotals="1" fieldPosition="0"/>
    </format>
    <format dxfId="1949">
      <pivotArea field="6" type="button" dataOnly="0" labelOnly="1" outline="0"/>
    </format>
    <format dxfId="1942">
      <pivotArea outline="0" collapsedLevelsAreSubtotals="1" fieldPosition="0"/>
    </format>
    <format dxfId="1941">
      <pivotArea type="all" dataOnly="0" outline="0" fieldPosition="0"/>
    </format>
    <format dxfId="1940">
      <pivotArea outline="0" collapsedLevelsAreSubtotals="1" fieldPosition="0"/>
    </format>
    <format dxfId="1939">
      <pivotArea field="8" type="button" dataOnly="0" labelOnly="1" outline="0" axis="axisRow" fieldPosition="0"/>
    </format>
    <format dxfId="1937">
      <pivotArea dataOnly="0" labelOnly="1" fieldPosition="0">
        <references count="1">
          <reference field="8" count="0"/>
        </references>
      </pivotArea>
    </format>
    <format dxfId="1936">
      <pivotArea dataOnly="0" labelOnly="1" outline="0" axis="axisValues" fieldPosition="0"/>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FD89F8-D7C7-497C-9FD6-CE9115FA9671}" name="PivotTable9"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02:B10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3"/>
  </dataFields>
  <formats count="13">
    <format dxfId="1951">
      <pivotArea type="all" dataOnly="0" outline="0" fieldPosition="0"/>
    </format>
    <format dxfId="1952">
      <pivotArea outline="0" collapsedLevelsAreSubtotals="1" fieldPosition="0"/>
    </format>
    <format dxfId="1953">
      <pivotArea dataOnly="0" labelOnly="1" grandRow="1" outline="0" fieldPosition="0"/>
    </format>
    <format dxfId="1954">
      <pivotArea outline="0" collapsedLevelsAreSubtotals="1" fieldPosition="0"/>
    </format>
    <format dxfId="1955">
      <pivotArea type="all" dataOnly="0" outline="0" fieldPosition="0"/>
    </format>
    <format dxfId="1956">
      <pivotArea outline="0" collapsedLevelsAreSubtotals="1" fieldPosition="0"/>
    </format>
    <format dxfId="1957">
      <pivotArea field="6" type="button" dataOnly="0" labelOnly="1" outline="0"/>
    </format>
    <format dxfId="1950">
      <pivotArea outline="0" collapsedLevelsAreSubtotals="1" fieldPosition="0"/>
    </format>
    <format dxfId="1934">
      <pivotArea type="all" dataOnly="0" outline="0" fieldPosition="0"/>
    </format>
    <format dxfId="1933">
      <pivotArea outline="0" collapsedLevelsAreSubtotals="1" fieldPosition="0"/>
    </format>
    <format dxfId="1932">
      <pivotArea field="8" type="button" dataOnly="0" labelOnly="1" outline="0" axis="axisRow" fieldPosition="0"/>
    </format>
    <format dxfId="1930">
      <pivotArea dataOnly="0" labelOnly="1" fieldPosition="0">
        <references count="1">
          <reference field="8" count="0"/>
        </references>
      </pivotArea>
    </format>
    <format dxfId="192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AD88D4-4A46-4EF1-80A6-5769E147B066}" name="PivotTable8"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95:B9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2"/>
  </dataFields>
  <formats count="9">
    <format dxfId="1958">
      <pivotArea type="all" dataOnly="0" outline="0" fieldPosition="0"/>
    </format>
    <format dxfId="1959">
      <pivotArea outline="0" collapsedLevelsAreSubtotals="1" fieldPosition="0"/>
    </format>
    <format dxfId="1960">
      <pivotArea dataOnly="0" labelOnly="1" grandRow="1" outline="0" fieldPosition="0"/>
    </format>
    <format dxfId="1961">
      <pivotArea outline="0" collapsedLevelsAreSubtotals="1" fieldPosition="0"/>
    </format>
    <format dxfId="1927">
      <pivotArea type="all" dataOnly="0" outline="0" fieldPosition="0"/>
    </format>
    <format dxfId="1922">
      <pivotArea outline="0" collapsedLevelsAreSubtotals="1" fieldPosition="0"/>
    </format>
    <format dxfId="1921">
      <pivotArea field="8" type="button" dataOnly="0" labelOnly="1" outline="0" axis="axisRow" fieldPosition="0"/>
    </format>
    <format dxfId="1920">
      <pivotArea dataOnly="0" labelOnly="1" fieldPosition="0">
        <references count="1">
          <reference field="8" count="0"/>
        </references>
      </pivotArea>
    </format>
    <format dxfId="191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1B3E9E-7CB9-404D-BAAE-BEBF4ECF3F45}" name="PivotTable7"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72"/>
  </dataFields>
  <formats count="9">
    <format dxfId="1967">
      <pivotArea type="all" dataOnly="0" outline="0" fieldPosition="0"/>
    </format>
    <format dxfId="1968">
      <pivotArea outline="0" collapsedLevelsAreSubtotals="1" fieldPosition="0"/>
    </format>
    <format dxfId="1969">
      <pivotArea dataOnly="0" labelOnly="1" grandRow="1" outline="0" fieldPosition="0"/>
    </format>
    <format dxfId="1970">
      <pivotArea outline="0" collapsedLevelsAreSubtotals="1" fieldPosition="0"/>
    </format>
    <format dxfId="1966">
      <pivotArea type="all" dataOnly="0" outline="0" fieldPosition="0"/>
    </format>
    <format dxfId="1965">
      <pivotArea outline="0" collapsedLevelsAreSubtotals="1" fieldPosition="0"/>
    </format>
    <format dxfId="1964">
      <pivotArea field="6" type="button" dataOnly="0" labelOnly="1" outline="0" axis="axisRow" fieldPosition="0"/>
    </format>
    <format dxfId="1963">
      <pivotArea dataOnly="0" labelOnly="1" fieldPosition="0">
        <references count="1">
          <reference field="6" count="0"/>
        </references>
      </pivotArea>
    </format>
    <format dxfId="196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CD0E05-8357-4D91-AC9A-0EEC7D6E53D4}" name="PivotTable6"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8: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2"/>
  </dataFields>
  <formats count="9">
    <format dxfId="1981">
      <pivotArea type="all" dataOnly="0" outline="0" fieldPosition="0"/>
    </format>
    <format dxfId="1982">
      <pivotArea outline="0" collapsedLevelsAreSubtotals="1" fieldPosition="0"/>
    </format>
    <format dxfId="1983">
      <pivotArea dataOnly="0" labelOnly="1" grandRow="1" outline="0" fieldPosition="0"/>
    </format>
    <format dxfId="1984">
      <pivotArea outline="0" collapsedLevelsAreSubtotals="1" fieldPosition="0"/>
    </format>
    <format dxfId="1975">
      <pivotArea type="all" dataOnly="0" outline="0" fieldPosition="0"/>
    </format>
    <format dxfId="1974">
      <pivotArea outline="0" collapsedLevelsAreSubtotals="1" fieldPosition="0"/>
    </format>
    <format dxfId="1973">
      <pivotArea field="7" type="button" dataOnly="0" labelOnly="1" outline="0" axis="axisRow" fieldPosition="0"/>
    </format>
    <format dxfId="1972">
      <pivotArea dataOnly="0" labelOnly="1" fieldPosition="0">
        <references count="1">
          <reference field="7" count="0"/>
        </references>
      </pivotArea>
    </format>
    <format dxfId="1971">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77083D-2DD8-4384-BE00-7BE54D40884E}"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2"/>
  </dataFields>
  <formats count="13">
    <format dxfId="1985">
      <pivotArea type="all" dataOnly="0" outline="0" fieldPosition="0"/>
    </format>
    <format dxfId="1986">
      <pivotArea outline="0" collapsedLevelsAreSubtotals="1" fieldPosition="0"/>
    </format>
    <format dxfId="1987">
      <pivotArea dataOnly="0" labelOnly="1" grandRow="1" outline="0" fieldPosition="0"/>
    </format>
    <format dxfId="1988">
      <pivotArea outline="0" collapsedLevelsAreSubtotals="1" fieldPosition="0"/>
    </format>
    <format dxfId="1989">
      <pivotArea type="all" dataOnly="0" outline="0" fieldPosition="0"/>
    </format>
    <format dxfId="1990">
      <pivotArea outline="0" collapsedLevelsAreSubtotals="1" fieldPosition="0"/>
    </format>
    <format dxfId="1991">
      <pivotArea field="3" type="button" dataOnly="0" labelOnly="1" outline="0"/>
    </format>
    <format dxfId="1992">
      <pivotArea dataOnly="0" labelOnly="1" outline="0" axis="axisValues" fieldPosition="0"/>
    </format>
    <format dxfId="1980">
      <pivotArea type="all" dataOnly="0" outline="0" fieldPosition="0"/>
    </format>
    <format dxfId="1979">
      <pivotArea outline="0" collapsedLevelsAreSubtotals="1" fieldPosition="0"/>
    </format>
    <format dxfId="1978">
      <pivotArea field="4" type="button" dataOnly="0" labelOnly="1" outline="0" axis="axisRow" fieldPosition="0"/>
    </format>
    <format dxfId="1977">
      <pivotArea dataOnly="0" labelOnly="1" fieldPosition="0">
        <references count="1">
          <reference field="4" count="0"/>
        </references>
      </pivotArea>
    </format>
    <format dxfId="197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A9CC84-51A3-4637-9C5A-F91AA99F4A76}" name="PivotTable4"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2"/>
  </dataFields>
  <formats count="9">
    <format dxfId="1998">
      <pivotArea type="all" dataOnly="0" outline="0" fieldPosition="0"/>
    </format>
    <format dxfId="1999">
      <pivotArea outline="0" collapsedLevelsAreSubtotals="1" fieldPosition="0"/>
    </format>
    <format dxfId="2000">
      <pivotArea dataOnly="0" labelOnly="1" grandRow="1" outline="0" fieldPosition="0"/>
    </format>
    <format dxfId="2001">
      <pivotArea outline="0" collapsedLevelsAreSubtotals="1" fieldPosition="0"/>
    </format>
    <format dxfId="1997">
      <pivotArea type="all" dataOnly="0" outline="0" fieldPosition="0"/>
    </format>
    <format dxfId="1996">
      <pivotArea outline="0" collapsedLevelsAreSubtotals="1" fieldPosition="0"/>
    </format>
    <format dxfId="1995">
      <pivotArea field="3" type="button" dataOnly="0" labelOnly="1" outline="0" axis="axisRow" fieldPosition="0"/>
    </format>
    <format dxfId="1994">
      <pivotArea dataOnly="0" labelOnly="1" fieldPosition="0">
        <references count="1">
          <reference field="3" count="0"/>
        </references>
      </pivotArea>
    </format>
    <format dxfId="199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0C3921-0E8C-4125-BAFF-FBFA4AB74CE4}" name="PivotTable3"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2"/>
  </dataFields>
  <formats count="14">
    <format dxfId="2010">
      <pivotArea type="all" dataOnly="0" outline="0" fieldPosition="0"/>
    </format>
    <format dxfId="2011">
      <pivotArea outline="0" collapsedLevelsAreSubtotals="1" fieldPosition="0"/>
    </format>
    <format dxfId="2012">
      <pivotArea dataOnly="0" labelOnly="1" grandRow="1" outline="0" fieldPosition="0"/>
    </format>
    <format dxfId="2013">
      <pivotArea dataOnly="0" labelOnly="1" outline="0" axis="axisValues" fieldPosition="0"/>
    </format>
    <format dxfId="2014">
      <pivotArea collapsedLevelsAreSubtotals="1" fieldPosition="0">
        <references count="1">
          <reference field="0" count="1">
            <x v="1"/>
          </reference>
        </references>
      </pivotArea>
    </format>
    <format dxfId="2015">
      <pivotArea outline="0" collapsedLevelsAreSubtotals="1" fieldPosition="0"/>
    </format>
    <format dxfId="2009">
      <pivotArea type="all" dataOnly="0" outline="0" fieldPosition="0"/>
    </format>
    <format dxfId="2008">
      <pivotArea outline="0" collapsedLevelsAreSubtotals="1" fieldPosition="0"/>
    </format>
    <format dxfId="2007">
      <pivotArea type="origin" dataOnly="0" labelOnly="1" outline="0" fieldPosition="0"/>
    </format>
    <format dxfId="2006">
      <pivotArea field="0" type="button" dataOnly="0" labelOnly="1" outline="0" axis="axisCol" fieldPosition="0"/>
    </format>
    <format dxfId="2005">
      <pivotArea type="topRight" dataOnly="0" labelOnly="1" outline="0" fieldPosition="0"/>
    </format>
    <format dxfId="2004">
      <pivotArea field="6" type="button" dataOnly="0" labelOnly="1" outline="0" axis="axisRow" fieldPosition="0"/>
    </format>
    <format dxfId="2003">
      <pivotArea dataOnly="0" labelOnly="1" fieldPosition="0">
        <references count="1">
          <reference field="6" count="0"/>
        </references>
      </pivotArea>
    </format>
    <format dxfId="2002">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6" count="1" selected="0">
            <x v="2"/>
          </reference>
        </references>
      </pivotArea>
    </chartFormat>
    <chartFormat chart="9" format="7">
      <pivotArea type="data" outline="0" fieldPosition="0">
        <references count="3">
          <reference field="4294967294" count="1" selected="0">
            <x v="0"/>
          </reference>
          <reference field="0" count="1" selected="0">
            <x v="1"/>
          </reference>
          <reference field="6" count="1" selected="0">
            <x v="1"/>
          </reference>
        </references>
      </pivotArea>
    </chartFormat>
    <chartFormat chart="9"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CF848C-6BEE-45D2-912D-3DAE417885CA}" name="PivotTable2"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2"/>
  </dataFields>
  <formats count="8">
    <format dxfId="2023">
      <pivotArea type="all" dataOnly="0" outline="0" fieldPosition="0"/>
    </format>
    <format dxfId="2022">
      <pivotArea outline="0" collapsedLevelsAreSubtotals="1" fieldPosition="0"/>
    </format>
    <format dxfId="2021">
      <pivotArea field="0" type="button" dataOnly="0" labelOnly="1" outline="0" axis="axisRow" fieldPosition="0"/>
    </format>
    <format dxfId="2020">
      <pivotArea dataOnly="0" labelOnly="1" fieldPosition="0">
        <references count="1">
          <reference field="0" count="0"/>
        </references>
      </pivotArea>
    </format>
    <format dxfId="2019">
      <pivotArea dataOnly="0" labelOnly="1" grandRow="1" outline="0" fieldPosition="0"/>
    </format>
    <format dxfId="2018">
      <pivotArea dataOnly="0" labelOnly="1" outline="0" axis="axisValues" fieldPosition="0"/>
    </format>
    <format dxfId="2017">
      <pivotArea collapsedLevelsAreSubtotals="1" fieldPosition="0">
        <references count="1">
          <reference field="0" count="1">
            <x v="0"/>
          </reference>
        </references>
      </pivotArea>
    </format>
    <format dxfId="20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C04A22-B2F2-4A41-A323-1B1A14775CA9}"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2026">
      <pivotArea type="all" dataOnly="0" outline="0" fieldPosition="0"/>
    </format>
    <format dxfId="2025">
      <pivotArea outline="0" collapsedLevelsAreSubtotals="1" fieldPosition="0"/>
    </format>
    <format dxfId="202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0730496-2E31-4764-92A4-ABE64053F48E}" sourceName="Outlet Siz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5414543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76B4703-BBEA-425D-A4B0-44C2AD51BC81}"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54145439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09CCE7C-E78B-43B6-8ED9-2D634C147BD4}"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54145439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84E41F8-6B8E-4D8F-99C0-9BE6DF434BB8}" cache="Slicer_Outlet_Size" caption="Outlet Size" rowHeight="260350"/>
  <slicer name="Item Type" xr10:uid="{647A5220-B082-4D76-8568-D11A8411885E}" cache="Slicer_Item_Type" caption="Item Type" rowHeight="260350"/>
  <slicer name="Outlet Location Type" xr10:uid="{E42FDB95-588D-48AA-8301-4ACC85D10D98}"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06292D8-F998-43CB-B898-322DE8FFCA27}" cache="Slicer_Outlet_Size" caption="Outlet Size" style="Blinket Slicer" rowHeight="260350"/>
  <slicer name="Item Type 1" xr10:uid="{32DAA612-FA85-4E12-86E7-21AC4BC173ED}" cache="Slicer_Item_Type" caption="Item Type" style="Blinket Slicer" rowHeight="260350"/>
  <slicer name="Outlet Location Type 1" xr10:uid="{4D24EE22-C546-48E9-B617-2FA21A57F122}" cache="Slicer_Outlet_Location_Type" caption="Outlet Location" style="Blinket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EB49DAE-5AC1-4F26-ACB9-8CC6C707092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65BC8-C0A4-4940-B9D8-649FDE4B51FF}">
  <dimension ref="A2:I116"/>
  <sheetViews>
    <sheetView workbookViewId="0">
      <selection activeCell="K10" sqref="K10"/>
    </sheetView>
  </sheetViews>
  <sheetFormatPr defaultRowHeight="15.6" x14ac:dyDescent="0.3"/>
  <cols>
    <col min="1" max="1" width="12.296875" bestFit="1" customWidth="1"/>
    <col min="2" max="2" width="11.3984375" bestFit="1" customWidth="1"/>
    <col min="3" max="3" width="7.3984375" bestFit="1" customWidth="1"/>
    <col min="4" max="4" width="13.5" bestFit="1" customWidth="1"/>
  </cols>
  <sheetData>
    <row r="2" spans="1:4" ht="21.6" thickBot="1" x14ac:dyDescent="0.35">
      <c r="A2" s="12" t="s">
        <v>1616</v>
      </c>
      <c r="B2" s="12"/>
      <c r="C2" s="12"/>
      <c r="D2" s="12"/>
    </row>
    <row r="3" spans="1:4" ht="16.2" thickBot="1" x14ac:dyDescent="0.35">
      <c r="A3" s="34" t="s">
        <v>1611</v>
      </c>
      <c r="B3" s="45" t="s">
        <v>1612</v>
      </c>
      <c r="C3" s="45" t="s">
        <v>1614</v>
      </c>
      <c r="D3" s="35" t="s">
        <v>1615</v>
      </c>
    </row>
    <row r="4" spans="1:4" ht="16.2" thickBot="1" x14ac:dyDescent="0.35">
      <c r="A4" s="42">
        <v>1201681.4928000034</v>
      </c>
      <c r="B4" s="43">
        <v>140.99278338613203</v>
      </c>
      <c r="C4" s="43">
        <v>8523</v>
      </c>
      <c r="D4" s="44">
        <v>3.9658570925731196</v>
      </c>
    </row>
    <row r="5" spans="1:4" x14ac:dyDescent="0.3">
      <c r="A5" s="10"/>
      <c r="B5" s="2"/>
      <c r="C5" s="2"/>
      <c r="D5" s="11"/>
    </row>
    <row r="6" spans="1:4" x14ac:dyDescent="0.3">
      <c r="A6" s="5" t="s">
        <v>1611</v>
      </c>
      <c r="B6" s="1" t="s">
        <v>1612</v>
      </c>
      <c r="C6" s="1" t="s">
        <v>1614</v>
      </c>
      <c r="D6" s="6" t="s">
        <v>1615</v>
      </c>
    </row>
    <row r="7" spans="1:4" ht="16.2" thickBot="1" x14ac:dyDescent="0.35">
      <c r="A7" s="13">
        <f>GETPIVOTDATA("Total Sales",$A$3)</f>
        <v>1201681.4928000034</v>
      </c>
      <c r="B7" s="7">
        <f>GETPIVOTDATA("Average Sales",$A$3)</f>
        <v>140.99278338613203</v>
      </c>
      <c r="C7" s="8">
        <f>GETPIVOTDATA("Number Of Items",$A$3)</f>
        <v>8523</v>
      </c>
      <c r="D7" s="9">
        <f>GETPIVOTDATA("Average Rating",$A$3)</f>
        <v>3.9658570925731196</v>
      </c>
    </row>
    <row r="9" spans="1:4" ht="16.2" thickBot="1" x14ac:dyDescent="0.35"/>
    <row r="10" spans="1:4" ht="21.6" thickBot="1" x14ac:dyDescent="0.35">
      <c r="A10" s="16" t="s">
        <v>1618</v>
      </c>
      <c r="B10" s="17"/>
      <c r="C10" s="17"/>
      <c r="D10" s="18"/>
    </row>
    <row r="11" spans="1:4" ht="16.2" thickBot="1" x14ac:dyDescent="0.35">
      <c r="A11" s="21" t="s">
        <v>1617</v>
      </c>
      <c r="B11" s="23" t="s">
        <v>1610</v>
      </c>
      <c r="C11" s="1"/>
      <c r="D11" s="6"/>
    </row>
    <row r="12" spans="1:4" x14ac:dyDescent="0.3">
      <c r="A12" s="22" t="s">
        <v>17</v>
      </c>
      <c r="B12" s="24">
        <v>776319.68840000057</v>
      </c>
      <c r="C12" s="1"/>
      <c r="D12" s="6"/>
    </row>
    <row r="13" spans="1:4" ht="16.2" thickBot="1" x14ac:dyDescent="0.35">
      <c r="A13" s="15" t="s">
        <v>10</v>
      </c>
      <c r="B13" s="25">
        <v>425361.8043999995</v>
      </c>
      <c r="C13" s="1"/>
      <c r="D13" s="6"/>
    </row>
    <row r="14" spans="1:4" x14ac:dyDescent="0.3">
      <c r="C14" s="1"/>
      <c r="D14" s="6"/>
    </row>
    <row r="15" spans="1:4" x14ac:dyDescent="0.3">
      <c r="A15" s="5"/>
      <c r="B15" s="1"/>
      <c r="C15" s="1"/>
      <c r="D15" s="6"/>
    </row>
    <row r="16" spans="1:4" x14ac:dyDescent="0.3">
      <c r="A16" s="5"/>
      <c r="B16" s="1"/>
      <c r="C16" s="1"/>
      <c r="D16" s="6"/>
    </row>
    <row r="17" spans="1:7" x14ac:dyDescent="0.3">
      <c r="A17" s="5"/>
      <c r="B17" s="1"/>
      <c r="C17" s="1"/>
      <c r="D17" s="6"/>
    </row>
    <row r="18" spans="1:7" x14ac:dyDescent="0.3">
      <c r="A18" s="5"/>
      <c r="B18" s="1"/>
      <c r="C18" s="1"/>
      <c r="D18" s="6"/>
    </row>
    <row r="19" spans="1:7" ht="16.2" thickBot="1" x14ac:dyDescent="0.35">
      <c r="A19" s="19"/>
      <c r="B19" s="8"/>
      <c r="C19" s="8"/>
      <c r="D19" s="20"/>
    </row>
    <row r="22" spans="1:7" ht="16.2" thickBot="1" x14ac:dyDescent="0.35"/>
    <row r="23" spans="1:7" ht="21.6" thickBot="1" x14ac:dyDescent="0.35">
      <c r="A23" s="16" t="s">
        <v>1620</v>
      </c>
      <c r="B23" s="17"/>
      <c r="C23" s="17"/>
      <c r="D23" s="18"/>
      <c r="E23" s="3"/>
      <c r="F23" s="3"/>
      <c r="G23" s="4"/>
    </row>
    <row r="24" spans="1:7" ht="16.2" thickBot="1" x14ac:dyDescent="0.35">
      <c r="A24" s="21" t="s">
        <v>1610</v>
      </c>
      <c r="B24" s="21" t="s">
        <v>1619</v>
      </c>
      <c r="C24" s="23"/>
      <c r="D24" s="1"/>
      <c r="E24" s="1"/>
      <c r="F24" s="1"/>
      <c r="G24" s="6"/>
    </row>
    <row r="25" spans="1:7" ht="16.2" thickBot="1" x14ac:dyDescent="0.35">
      <c r="A25" s="21" t="s">
        <v>1617</v>
      </c>
      <c r="B25" s="34" t="s">
        <v>10</v>
      </c>
      <c r="C25" s="35" t="s">
        <v>17</v>
      </c>
      <c r="D25" s="1"/>
      <c r="E25" s="1"/>
      <c r="F25" s="1"/>
      <c r="G25" s="6"/>
    </row>
    <row r="26" spans="1:7" x14ac:dyDescent="0.3">
      <c r="A26" s="22" t="s">
        <v>14</v>
      </c>
      <c r="B26" s="30">
        <v>121349.89940000001</v>
      </c>
      <c r="C26" s="31">
        <v>215047.9126000001</v>
      </c>
      <c r="D26" s="1"/>
      <c r="E26" s="1"/>
      <c r="F26" s="1"/>
      <c r="G26" s="6"/>
    </row>
    <row r="27" spans="1:7" x14ac:dyDescent="0.3">
      <c r="A27" s="14" t="s">
        <v>34</v>
      </c>
      <c r="B27" s="32">
        <v>138685.86819999994</v>
      </c>
      <c r="C27" s="26">
        <v>254464.77940000014</v>
      </c>
      <c r="D27" s="1"/>
      <c r="E27" s="1"/>
      <c r="F27" s="1"/>
      <c r="G27" s="6"/>
    </row>
    <row r="28" spans="1:7" ht="16.2" thickBot="1" x14ac:dyDescent="0.35">
      <c r="A28" s="15" t="s">
        <v>21</v>
      </c>
      <c r="B28" s="33">
        <v>165326.0368</v>
      </c>
      <c r="C28" s="27">
        <v>306806.99640000012</v>
      </c>
      <c r="D28" s="1"/>
      <c r="E28" s="1"/>
      <c r="F28" s="1"/>
      <c r="G28" s="6"/>
    </row>
    <row r="29" spans="1:7" x14ac:dyDescent="0.3">
      <c r="A29" s="5"/>
      <c r="B29" s="1"/>
      <c r="C29" s="1"/>
      <c r="D29" s="1"/>
      <c r="E29" s="1"/>
      <c r="F29" s="1"/>
      <c r="G29" s="6"/>
    </row>
    <row r="30" spans="1:7" x14ac:dyDescent="0.3">
      <c r="A30" s="5"/>
      <c r="B30" s="1"/>
      <c r="C30" s="1"/>
      <c r="D30" s="1"/>
      <c r="E30" s="1"/>
      <c r="F30" s="1"/>
      <c r="G30" s="6"/>
    </row>
    <row r="31" spans="1:7" ht="16.2" thickBot="1" x14ac:dyDescent="0.35">
      <c r="A31" s="19"/>
      <c r="B31" s="8"/>
      <c r="C31" s="8"/>
      <c r="D31" s="8"/>
      <c r="E31" s="8"/>
      <c r="F31" s="8"/>
      <c r="G31" s="20"/>
    </row>
    <row r="33" spans="1:7" ht="16.2" thickBot="1" x14ac:dyDescent="0.35"/>
    <row r="34" spans="1:7" ht="21.6" thickBot="1" x14ac:dyDescent="0.35">
      <c r="A34" s="16" t="s">
        <v>1621</v>
      </c>
      <c r="B34" s="17"/>
      <c r="C34" s="17"/>
      <c r="D34" s="18"/>
      <c r="E34" s="3"/>
      <c r="F34" s="3"/>
      <c r="G34" s="4"/>
    </row>
    <row r="35" spans="1:7" ht="16.2" thickBot="1" x14ac:dyDescent="0.35">
      <c r="A35" s="21" t="s">
        <v>1617</v>
      </c>
      <c r="B35" s="23" t="s">
        <v>1610</v>
      </c>
      <c r="C35" s="1"/>
      <c r="D35" s="1"/>
      <c r="E35" s="1"/>
      <c r="F35" s="1"/>
      <c r="G35" s="6"/>
    </row>
    <row r="36" spans="1:7" x14ac:dyDescent="0.3">
      <c r="A36" s="22" t="s">
        <v>153</v>
      </c>
      <c r="B36" s="24">
        <v>9077.869999999999</v>
      </c>
      <c r="C36" s="1"/>
      <c r="D36" s="1"/>
      <c r="E36" s="1"/>
      <c r="F36" s="1"/>
      <c r="G36" s="6"/>
    </row>
    <row r="37" spans="1:7" x14ac:dyDescent="0.3">
      <c r="A37" s="14" t="s">
        <v>74</v>
      </c>
      <c r="B37" s="28">
        <v>15596.696600000001</v>
      </c>
      <c r="C37" s="1"/>
      <c r="D37" s="1"/>
      <c r="E37" s="1"/>
      <c r="F37" s="1"/>
      <c r="G37" s="6"/>
    </row>
    <row r="38" spans="1:7" x14ac:dyDescent="0.3">
      <c r="A38" s="14" t="s">
        <v>159</v>
      </c>
      <c r="B38" s="28">
        <v>21880.027399999992</v>
      </c>
      <c r="C38" s="1"/>
      <c r="D38" s="1"/>
      <c r="E38" s="1"/>
      <c r="F38" s="1"/>
      <c r="G38" s="6"/>
    </row>
    <row r="39" spans="1:7" x14ac:dyDescent="0.3">
      <c r="A39" s="14" t="s">
        <v>64</v>
      </c>
      <c r="B39" s="28">
        <v>22451.891599999999</v>
      </c>
      <c r="C39" s="1"/>
      <c r="D39" s="1"/>
      <c r="E39" s="1"/>
      <c r="F39" s="1"/>
      <c r="G39" s="6"/>
    </row>
    <row r="40" spans="1:7" x14ac:dyDescent="0.3">
      <c r="A40" s="14" t="s">
        <v>61</v>
      </c>
      <c r="B40" s="28">
        <v>29334.680599999996</v>
      </c>
      <c r="C40" s="1"/>
      <c r="D40" s="1"/>
      <c r="E40" s="1"/>
      <c r="F40" s="1"/>
      <c r="G40" s="6"/>
    </row>
    <row r="41" spans="1:7" x14ac:dyDescent="0.3">
      <c r="A41" s="14" t="s">
        <v>57</v>
      </c>
      <c r="B41" s="28">
        <v>35379.119800000015</v>
      </c>
      <c r="C41" s="1"/>
      <c r="D41" s="1"/>
      <c r="E41" s="1"/>
      <c r="F41" s="1"/>
      <c r="G41" s="6"/>
    </row>
    <row r="42" spans="1:7" x14ac:dyDescent="0.3">
      <c r="A42" s="14" t="s">
        <v>32</v>
      </c>
      <c r="B42" s="28">
        <v>58514.166999999987</v>
      </c>
      <c r="C42" s="1"/>
      <c r="D42" s="1"/>
      <c r="E42" s="1"/>
      <c r="F42" s="1"/>
      <c r="G42" s="6"/>
    </row>
    <row r="43" spans="1:7" x14ac:dyDescent="0.3">
      <c r="A43" s="14" t="s">
        <v>54</v>
      </c>
      <c r="B43" s="28">
        <v>59449.863799999992</v>
      </c>
      <c r="C43" s="1"/>
      <c r="D43" s="1"/>
      <c r="E43" s="1"/>
      <c r="F43" s="1"/>
      <c r="G43" s="6"/>
    </row>
    <row r="44" spans="1:7" x14ac:dyDescent="0.3">
      <c r="A44" s="14" t="s">
        <v>19</v>
      </c>
      <c r="B44" s="28">
        <v>68025.838800000012</v>
      </c>
      <c r="C44" s="1"/>
      <c r="D44" s="1"/>
      <c r="E44" s="1"/>
      <c r="F44" s="1"/>
      <c r="G44" s="6"/>
    </row>
    <row r="45" spans="1:7" x14ac:dyDescent="0.3">
      <c r="A45" s="14" t="s">
        <v>95</v>
      </c>
      <c r="B45" s="28">
        <v>81894.736400000009</v>
      </c>
      <c r="C45" s="1"/>
      <c r="D45" s="1"/>
      <c r="E45" s="1"/>
      <c r="F45" s="1"/>
      <c r="G45" s="6"/>
    </row>
    <row r="46" spans="1:7" x14ac:dyDescent="0.3">
      <c r="A46" s="14" t="s">
        <v>28</v>
      </c>
      <c r="B46" s="28">
        <v>90706.728999999992</v>
      </c>
      <c r="C46" s="1"/>
      <c r="D46" s="1"/>
      <c r="E46" s="1"/>
      <c r="F46" s="1"/>
      <c r="G46" s="6"/>
    </row>
    <row r="47" spans="1:7" x14ac:dyDescent="0.3">
      <c r="A47" s="14" t="s">
        <v>67</v>
      </c>
      <c r="B47" s="28">
        <v>101276.46159999995</v>
      </c>
      <c r="C47" s="1"/>
      <c r="D47" s="1"/>
      <c r="E47" s="1"/>
      <c r="F47" s="1"/>
      <c r="G47" s="6"/>
    </row>
    <row r="48" spans="1:7" x14ac:dyDescent="0.3">
      <c r="A48" s="14" t="s">
        <v>24</v>
      </c>
      <c r="B48" s="28">
        <v>118558.88140000009</v>
      </c>
      <c r="C48" s="1"/>
      <c r="D48" s="1"/>
      <c r="E48" s="1"/>
      <c r="F48" s="1"/>
      <c r="G48" s="6"/>
    </row>
    <row r="49" spans="1:7" x14ac:dyDescent="0.3">
      <c r="A49" s="14" t="s">
        <v>42</v>
      </c>
      <c r="B49" s="28">
        <v>135976.52539999998</v>
      </c>
      <c r="C49" s="1"/>
      <c r="D49" s="1"/>
      <c r="E49" s="1"/>
      <c r="F49" s="1"/>
      <c r="G49" s="6"/>
    </row>
    <row r="50" spans="1:7" x14ac:dyDescent="0.3">
      <c r="A50" s="14" t="s">
        <v>48</v>
      </c>
      <c r="B50" s="28">
        <v>175433.92240000021</v>
      </c>
      <c r="C50" s="1"/>
      <c r="D50" s="1"/>
      <c r="E50" s="1"/>
      <c r="F50" s="1"/>
      <c r="G50" s="6"/>
    </row>
    <row r="51" spans="1:7" ht="16.2" thickBot="1" x14ac:dyDescent="0.35">
      <c r="A51" s="15" t="s">
        <v>12</v>
      </c>
      <c r="B51" s="25">
        <v>178124.08099999995</v>
      </c>
      <c r="C51" s="1"/>
      <c r="D51" s="1"/>
      <c r="E51" s="1"/>
      <c r="F51" s="1"/>
      <c r="G51" s="6"/>
    </row>
    <row r="52" spans="1:7" ht="16.2" thickBot="1" x14ac:dyDescent="0.35">
      <c r="A52" s="19"/>
      <c r="B52" s="8"/>
      <c r="C52" s="8"/>
      <c r="D52" s="8"/>
      <c r="E52" s="8"/>
      <c r="F52" s="8"/>
      <c r="G52" s="20"/>
    </row>
    <row r="53" spans="1:7" ht="16.2" thickBot="1" x14ac:dyDescent="0.35"/>
    <row r="54" spans="1:7" ht="21.6" thickBot="1" x14ac:dyDescent="0.35">
      <c r="A54" s="16" t="s">
        <v>1622</v>
      </c>
      <c r="B54" s="17"/>
      <c r="C54" s="17"/>
      <c r="D54" s="18"/>
      <c r="E54" s="3"/>
      <c r="F54" s="3"/>
      <c r="G54" s="4"/>
    </row>
    <row r="55" spans="1:7" ht="16.2" thickBot="1" x14ac:dyDescent="0.35">
      <c r="A55" s="21" t="s">
        <v>1617</v>
      </c>
      <c r="B55" s="23" t="s">
        <v>1610</v>
      </c>
      <c r="C55" s="1"/>
      <c r="D55" s="1"/>
      <c r="E55" s="1"/>
      <c r="F55" s="1"/>
      <c r="G55" s="6"/>
    </row>
    <row r="56" spans="1:7" x14ac:dyDescent="0.3">
      <c r="A56" s="22">
        <v>2011</v>
      </c>
      <c r="B56" s="24">
        <v>78131.566599999976</v>
      </c>
      <c r="C56" s="1"/>
      <c r="D56" s="1"/>
      <c r="E56" s="1"/>
      <c r="F56" s="1"/>
      <c r="G56" s="6"/>
    </row>
    <row r="57" spans="1:7" x14ac:dyDescent="0.3">
      <c r="A57" s="14">
        <v>2012</v>
      </c>
      <c r="B57" s="28">
        <v>130476.85979999998</v>
      </c>
      <c r="C57" s="1"/>
      <c r="D57" s="1"/>
      <c r="E57" s="1"/>
      <c r="F57" s="1"/>
      <c r="G57" s="6"/>
    </row>
    <row r="58" spans="1:7" x14ac:dyDescent="0.3">
      <c r="A58" s="14">
        <v>2014</v>
      </c>
      <c r="B58" s="28">
        <v>131809.01560000007</v>
      </c>
      <c r="C58" s="1"/>
      <c r="D58" s="1"/>
      <c r="E58" s="1"/>
      <c r="F58" s="1"/>
      <c r="G58" s="6"/>
    </row>
    <row r="59" spans="1:7" x14ac:dyDescent="0.3">
      <c r="A59" s="14">
        <v>2015</v>
      </c>
      <c r="B59" s="28">
        <v>130942.78019999999</v>
      </c>
      <c r="C59" s="1"/>
      <c r="D59" s="1"/>
      <c r="E59" s="1"/>
      <c r="F59" s="1"/>
      <c r="G59" s="6"/>
    </row>
    <row r="60" spans="1:7" x14ac:dyDescent="0.3">
      <c r="A60" s="14">
        <v>2016</v>
      </c>
      <c r="B60" s="28">
        <v>132113.36980000007</v>
      </c>
      <c r="C60" s="1"/>
      <c r="D60" s="1"/>
      <c r="E60" s="1"/>
      <c r="F60" s="1"/>
      <c r="G60" s="6"/>
    </row>
    <row r="61" spans="1:7" x14ac:dyDescent="0.3">
      <c r="A61" s="14">
        <v>2017</v>
      </c>
      <c r="B61" s="28">
        <v>133103.90699999989</v>
      </c>
      <c r="C61" s="1"/>
      <c r="D61" s="1"/>
      <c r="E61" s="1"/>
      <c r="F61" s="1"/>
      <c r="G61" s="6"/>
    </row>
    <row r="62" spans="1:7" x14ac:dyDescent="0.3">
      <c r="A62" s="14">
        <v>2018</v>
      </c>
      <c r="B62" s="28">
        <v>204522.25700000025</v>
      </c>
      <c r="C62" s="1"/>
      <c r="D62" s="1"/>
      <c r="E62" s="1"/>
      <c r="F62" s="1"/>
      <c r="G62" s="6"/>
    </row>
    <row r="63" spans="1:7" x14ac:dyDescent="0.3">
      <c r="A63" s="14">
        <v>2020</v>
      </c>
      <c r="B63" s="28">
        <v>129103.96039999987</v>
      </c>
      <c r="C63" s="1"/>
      <c r="D63" s="1"/>
      <c r="E63" s="1"/>
      <c r="F63" s="1"/>
      <c r="G63" s="6"/>
    </row>
    <row r="64" spans="1:7" ht="16.2" thickBot="1" x14ac:dyDescent="0.35">
      <c r="A64" s="15">
        <v>2022</v>
      </c>
      <c r="B64" s="25">
        <v>131477.77639999994</v>
      </c>
      <c r="C64" s="8"/>
      <c r="D64" s="8"/>
      <c r="E64" s="8"/>
      <c r="F64" s="8"/>
      <c r="G64" s="20"/>
    </row>
    <row r="66" spans="1:6" ht="16.2" thickBot="1" x14ac:dyDescent="0.35"/>
    <row r="67" spans="1:6" ht="21.6" thickBot="1" x14ac:dyDescent="0.35">
      <c r="A67" s="16" t="s">
        <v>1623</v>
      </c>
      <c r="B67" s="17"/>
      <c r="C67" s="17"/>
      <c r="D67" s="18"/>
      <c r="E67" s="3"/>
      <c r="F67" s="4"/>
    </row>
    <row r="68" spans="1:6" ht="16.2" thickBot="1" x14ac:dyDescent="0.35">
      <c r="A68" s="21" t="s">
        <v>1617</v>
      </c>
      <c r="B68" s="23" t="s">
        <v>1610</v>
      </c>
      <c r="C68" s="1"/>
      <c r="D68" s="1"/>
      <c r="E68" s="1"/>
      <c r="F68" s="6"/>
    </row>
    <row r="69" spans="1:6" x14ac:dyDescent="0.3">
      <c r="A69" s="22" t="s">
        <v>30</v>
      </c>
      <c r="B69" s="24">
        <v>248991.58600000024</v>
      </c>
      <c r="C69" s="1"/>
      <c r="D69" s="1"/>
      <c r="E69" s="1"/>
      <c r="F69" s="6"/>
    </row>
    <row r="70" spans="1:6" x14ac:dyDescent="0.3">
      <c r="A70" s="14" t="s">
        <v>15</v>
      </c>
      <c r="B70" s="28">
        <v>507895.7363999993</v>
      </c>
      <c r="C70" s="1"/>
      <c r="D70" s="1"/>
      <c r="E70" s="1"/>
      <c r="F70" s="6"/>
    </row>
    <row r="71" spans="1:6" ht="16.2" thickBot="1" x14ac:dyDescent="0.35">
      <c r="A71" s="15" t="s">
        <v>26</v>
      </c>
      <c r="B71" s="25">
        <v>444794.17039999936</v>
      </c>
      <c r="C71" s="1"/>
      <c r="D71" s="1"/>
      <c r="E71" s="1"/>
      <c r="F71" s="6"/>
    </row>
    <row r="72" spans="1:6" x14ac:dyDescent="0.3">
      <c r="A72" s="5"/>
      <c r="B72" s="1"/>
      <c r="C72" s="1"/>
      <c r="D72" s="1"/>
      <c r="E72" s="1"/>
      <c r="F72" s="6"/>
    </row>
    <row r="73" spans="1:6" x14ac:dyDescent="0.3">
      <c r="A73" s="5"/>
      <c r="B73" s="1"/>
      <c r="C73" s="1"/>
      <c r="D73" s="1"/>
      <c r="E73" s="1"/>
      <c r="F73" s="6"/>
    </row>
    <row r="74" spans="1:6" x14ac:dyDescent="0.3">
      <c r="A74" s="5"/>
      <c r="B74" s="1"/>
      <c r="C74" s="1"/>
      <c r="D74" s="1"/>
      <c r="E74" s="1"/>
      <c r="F74" s="6"/>
    </row>
    <row r="75" spans="1:6" x14ac:dyDescent="0.3">
      <c r="A75" s="5"/>
      <c r="B75" s="1"/>
      <c r="C75" s="1"/>
      <c r="D75" s="1"/>
      <c r="E75" s="1"/>
      <c r="F75" s="6"/>
    </row>
    <row r="76" spans="1:6" x14ac:dyDescent="0.3">
      <c r="A76" s="5"/>
      <c r="B76" s="1"/>
      <c r="C76" s="1"/>
      <c r="D76" s="1"/>
      <c r="E76" s="1"/>
      <c r="F76" s="6"/>
    </row>
    <row r="77" spans="1:6" ht="16.2" thickBot="1" x14ac:dyDescent="0.35">
      <c r="A77" s="19"/>
      <c r="B77" s="8"/>
      <c r="C77" s="8"/>
      <c r="D77" s="8"/>
      <c r="E77" s="8"/>
      <c r="F77" s="20"/>
    </row>
    <row r="80" spans="1:6" ht="16.2" thickBot="1" x14ac:dyDescent="0.35"/>
    <row r="81" spans="1:9" ht="21.6" thickBot="1" x14ac:dyDescent="0.35">
      <c r="A81" s="16" t="s">
        <v>1625</v>
      </c>
      <c r="B81" s="17"/>
      <c r="C81" s="17"/>
      <c r="D81" s="18"/>
      <c r="E81" s="3"/>
      <c r="F81" s="3"/>
      <c r="G81" s="3"/>
      <c r="H81" s="3"/>
      <c r="I81" s="4"/>
    </row>
    <row r="82" spans="1:9" ht="16.2" thickBot="1" x14ac:dyDescent="0.35">
      <c r="A82" s="21" t="s">
        <v>1617</v>
      </c>
      <c r="B82" s="23" t="s">
        <v>1610</v>
      </c>
      <c r="C82" s="1"/>
      <c r="D82" s="1" t="s">
        <v>1624</v>
      </c>
      <c r="E82" s="1" t="s">
        <v>1608</v>
      </c>
      <c r="F82" s="1"/>
      <c r="G82" s="1"/>
      <c r="H82" s="1"/>
      <c r="I82" s="6"/>
    </row>
    <row r="83" spans="1:9" x14ac:dyDescent="0.3">
      <c r="A83" s="22" t="s">
        <v>21</v>
      </c>
      <c r="B83" s="24">
        <v>472133.03319999954</v>
      </c>
      <c r="C83" s="1"/>
      <c r="D83" s="1" t="str">
        <f>A83</f>
        <v>Tier 3</v>
      </c>
      <c r="E83" s="29">
        <f>GETPIVOTDATA("Sales",$A$82,"Outlet Location Type",A83)</f>
        <v>472133.03319999954</v>
      </c>
      <c r="F83" s="1"/>
      <c r="G83" s="1"/>
      <c r="H83" s="1"/>
      <c r="I83" s="6"/>
    </row>
    <row r="84" spans="1:9" x14ac:dyDescent="0.3">
      <c r="A84" s="14" t="s">
        <v>34</v>
      </c>
      <c r="B84" s="28">
        <v>393150.64759999956</v>
      </c>
      <c r="C84" s="1"/>
      <c r="D84" s="1" t="str">
        <f>A84</f>
        <v>Tier 2</v>
      </c>
      <c r="E84" s="29">
        <f>GETPIVOTDATA("Sales",$A$82,"Outlet Location Type",A84)</f>
        <v>393150.64759999956</v>
      </c>
      <c r="F84" s="1"/>
      <c r="G84" s="1"/>
      <c r="H84" s="1"/>
      <c r="I84" s="6"/>
    </row>
    <row r="85" spans="1:9" ht="16.2" thickBot="1" x14ac:dyDescent="0.35">
      <c r="A85" s="15" t="s">
        <v>14</v>
      </c>
      <c r="B85" s="25">
        <v>336397.81199999945</v>
      </c>
      <c r="C85" s="1"/>
      <c r="D85" s="1" t="str">
        <f>A85</f>
        <v>Tier 1</v>
      </c>
      <c r="E85" s="29">
        <f>GETPIVOTDATA("Sales",$A$82,"Outlet Location Type",A85)</f>
        <v>336397.81199999945</v>
      </c>
      <c r="F85" s="1"/>
      <c r="G85" s="1"/>
      <c r="H85" s="1"/>
      <c r="I85" s="6"/>
    </row>
    <row r="86" spans="1:9" x14ac:dyDescent="0.3">
      <c r="A86" s="5"/>
      <c r="B86" s="1"/>
      <c r="C86" s="1"/>
      <c r="D86" s="1"/>
      <c r="E86" s="1"/>
      <c r="F86" s="1"/>
      <c r="G86" s="1"/>
      <c r="H86" s="1"/>
      <c r="I86" s="6"/>
    </row>
    <row r="87" spans="1:9" x14ac:dyDescent="0.3">
      <c r="A87" s="5"/>
      <c r="B87" s="1"/>
      <c r="C87" s="1"/>
      <c r="D87" s="1"/>
      <c r="E87" s="1"/>
      <c r="F87" s="1"/>
      <c r="G87" s="1"/>
      <c r="H87" s="1"/>
      <c r="I87" s="6"/>
    </row>
    <row r="88" spans="1:9" x14ac:dyDescent="0.3">
      <c r="A88" s="5"/>
      <c r="B88" s="1"/>
      <c r="C88" s="1"/>
      <c r="D88" s="1"/>
      <c r="E88" s="1"/>
      <c r="F88" s="1"/>
      <c r="G88" s="1"/>
      <c r="H88" s="1"/>
      <c r="I88" s="6"/>
    </row>
    <row r="89" spans="1:9" x14ac:dyDescent="0.3">
      <c r="A89" s="5"/>
      <c r="B89" s="1"/>
      <c r="C89" s="1"/>
      <c r="D89" s="1"/>
      <c r="E89" s="1"/>
      <c r="F89" s="1"/>
      <c r="G89" s="1"/>
      <c r="H89" s="1"/>
      <c r="I89" s="6"/>
    </row>
    <row r="90" spans="1:9" ht="16.2" thickBot="1" x14ac:dyDescent="0.35">
      <c r="A90" s="19"/>
      <c r="B90" s="8"/>
      <c r="C90" s="8"/>
      <c r="D90" s="8"/>
      <c r="E90" s="8"/>
      <c r="F90" s="8"/>
      <c r="G90" s="8"/>
      <c r="H90" s="8"/>
      <c r="I90" s="20"/>
    </row>
    <row r="93" spans="1:9" ht="16.2" thickBot="1" x14ac:dyDescent="0.35"/>
    <row r="94" spans="1:9" ht="21.6" thickBot="1" x14ac:dyDescent="0.35">
      <c r="A94" s="16" t="s">
        <v>1628</v>
      </c>
      <c r="B94" s="17"/>
      <c r="C94" s="17"/>
      <c r="D94" s="18"/>
      <c r="E94" s="3"/>
      <c r="F94" s="4"/>
    </row>
    <row r="95" spans="1:9" ht="16.2" thickBot="1" x14ac:dyDescent="0.35">
      <c r="A95" s="21" t="s">
        <v>1617</v>
      </c>
      <c r="B95" s="23" t="s">
        <v>1610</v>
      </c>
      <c r="C95" s="1"/>
      <c r="D95" s="1"/>
      <c r="E95" s="1"/>
      <c r="F95" s="6"/>
    </row>
    <row r="96" spans="1:9" x14ac:dyDescent="0.3">
      <c r="A96" s="22" t="s">
        <v>40</v>
      </c>
      <c r="B96" s="24">
        <v>151939.149</v>
      </c>
      <c r="C96" s="1"/>
      <c r="D96" s="1"/>
      <c r="E96" s="1"/>
      <c r="F96" s="6"/>
    </row>
    <row r="97" spans="1:6" x14ac:dyDescent="0.3">
      <c r="A97" s="14" t="s">
        <v>46</v>
      </c>
      <c r="B97" s="28">
        <v>130714.67460000006</v>
      </c>
      <c r="C97" s="1"/>
      <c r="D97" s="1"/>
      <c r="E97" s="1"/>
      <c r="F97" s="6"/>
    </row>
    <row r="98" spans="1:6" x14ac:dyDescent="0.3">
      <c r="A98" s="14" t="s">
        <v>22</v>
      </c>
      <c r="B98" s="28">
        <v>131477.77639999994</v>
      </c>
      <c r="C98" s="1"/>
      <c r="D98" s="1"/>
      <c r="E98" s="1"/>
      <c r="F98" s="6"/>
    </row>
    <row r="99" spans="1:6" ht="16.2" thickBot="1" x14ac:dyDescent="0.35">
      <c r="A99" s="15" t="s">
        <v>16</v>
      </c>
      <c r="B99" s="25">
        <v>787549.89280000131</v>
      </c>
      <c r="C99" s="1"/>
      <c r="D99" s="1"/>
      <c r="E99" s="1"/>
      <c r="F99" s="6"/>
    </row>
    <row r="100" spans="1:6" x14ac:dyDescent="0.3">
      <c r="A100" s="5"/>
      <c r="B100" s="1"/>
      <c r="C100" s="1"/>
      <c r="D100" s="1"/>
      <c r="E100" s="1"/>
      <c r="F100" s="6"/>
    </row>
    <row r="101" spans="1:6" ht="16.2" thickBot="1" x14ac:dyDescent="0.35">
      <c r="A101" s="5"/>
      <c r="B101" s="1"/>
      <c r="C101" s="1"/>
      <c r="D101" s="1"/>
      <c r="E101" s="1"/>
      <c r="F101" s="6"/>
    </row>
    <row r="102" spans="1:6" ht="16.2" thickBot="1" x14ac:dyDescent="0.35">
      <c r="A102" s="21" t="s">
        <v>1617</v>
      </c>
      <c r="B102" s="23" t="s">
        <v>1626</v>
      </c>
      <c r="C102" s="1"/>
      <c r="D102" s="1"/>
      <c r="E102" s="1"/>
      <c r="F102" s="6"/>
    </row>
    <row r="103" spans="1:6" x14ac:dyDescent="0.3">
      <c r="A103" s="22" t="s">
        <v>40</v>
      </c>
      <c r="B103" s="36">
        <v>140.29468975069253</v>
      </c>
      <c r="C103" s="1"/>
      <c r="D103" s="1"/>
      <c r="E103" s="1"/>
      <c r="F103" s="6"/>
    </row>
    <row r="104" spans="1:6" x14ac:dyDescent="0.3">
      <c r="A104" s="14" t="s">
        <v>46</v>
      </c>
      <c r="B104" s="37">
        <v>139.80179101604284</v>
      </c>
      <c r="C104" s="1"/>
      <c r="D104" s="1"/>
      <c r="E104" s="1"/>
      <c r="F104" s="6"/>
    </row>
    <row r="105" spans="1:6" x14ac:dyDescent="0.3">
      <c r="A105" s="14" t="s">
        <v>22</v>
      </c>
      <c r="B105" s="37">
        <v>141.67863836206891</v>
      </c>
      <c r="C105" s="1"/>
      <c r="D105" s="1"/>
      <c r="E105" s="1"/>
      <c r="F105" s="6"/>
    </row>
    <row r="106" spans="1:6" ht="16.2" thickBot="1" x14ac:dyDescent="0.35">
      <c r="A106" s="15" t="s">
        <v>16</v>
      </c>
      <c r="B106" s="38">
        <v>141.21389506903375</v>
      </c>
      <c r="C106" s="1"/>
      <c r="D106" s="1"/>
      <c r="E106" s="1"/>
      <c r="F106" s="6"/>
    </row>
    <row r="107" spans="1:6" x14ac:dyDescent="0.3">
      <c r="A107" s="5"/>
      <c r="B107" s="1"/>
      <c r="C107" s="1"/>
      <c r="D107" s="1"/>
      <c r="E107" s="1"/>
      <c r="F107" s="6"/>
    </row>
    <row r="108" spans="1:6" x14ac:dyDescent="0.3">
      <c r="A108" s="5"/>
      <c r="B108" s="1"/>
      <c r="C108" s="1"/>
      <c r="D108" s="1"/>
      <c r="E108" s="1"/>
      <c r="F108" s="6"/>
    </row>
    <row r="109" spans="1:6" ht="16.2" thickBot="1" x14ac:dyDescent="0.35">
      <c r="A109" s="5"/>
      <c r="B109" s="1"/>
      <c r="C109" s="1"/>
      <c r="D109" s="1"/>
      <c r="E109" s="1"/>
      <c r="F109" s="6"/>
    </row>
    <row r="110" spans="1:6" ht="16.2" thickBot="1" x14ac:dyDescent="0.35">
      <c r="A110" s="21" t="s">
        <v>1617</v>
      </c>
      <c r="B110" s="23" t="s">
        <v>1627</v>
      </c>
      <c r="C110" s="1"/>
      <c r="D110" s="1"/>
      <c r="E110" s="1"/>
      <c r="F110" s="6"/>
    </row>
    <row r="111" spans="1:6" x14ac:dyDescent="0.3">
      <c r="A111" s="22" t="s">
        <v>40</v>
      </c>
      <c r="B111" s="39">
        <v>1083</v>
      </c>
      <c r="C111" s="1"/>
      <c r="D111" s="1"/>
      <c r="E111" s="1"/>
      <c r="F111" s="6"/>
    </row>
    <row r="112" spans="1:6" x14ac:dyDescent="0.3">
      <c r="A112" s="14" t="s">
        <v>46</v>
      </c>
      <c r="B112" s="40">
        <v>935</v>
      </c>
      <c r="C112" s="1"/>
      <c r="D112" s="1"/>
      <c r="E112" s="1"/>
      <c r="F112" s="6"/>
    </row>
    <row r="113" spans="1:6" x14ac:dyDescent="0.3">
      <c r="A113" s="14" t="s">
        <v>22</v>
      </c>
      <c r="B113" s="40">
        <v>928</v>
      </c>
      <c r="C113" s="1"/>
      <c r="D113" s="1"/>
      <c r="E113" s="1"/>
      <c r="F113" s="6"/>
    </row>
    <row r="114" spans="1:6" ht="16.2" thickBot="1" x14ac:dyDescent="0.35">
      <c r="A114" s="15" t="s">
        <v>16</v>
      </c>
      <c r="B114" s="41">
        <v>5577</v>
      </c>
      <c r="C114" s="1"/>
      <c r="D114" s="1"/>
      <c r="E114" s="1"/>
      <c r="F114" s="6"/>
    </row>
    <row r="115" spans="1:6" x14ac:dyDescent="0.3">
      <c r="A115" s="5"/>
      <c r="B115" s="1"/>
      <c r="C115" s="1"/>
      <c r="D115" s="1"/>
      <c r="E115" s="1"/>
      <c r="F115" s="6"/>
    </row>
    <row r="116" spans="1:6" ht="16.2" thickBot="1" x14ac:dyDescent="0.35">
      <c r="A116" s="19"/>
      <c r="B116" s="8"/>
      <c r="C116" s="8"/>
      <c r="D116" s="8"/>
      <c r="E116" s="8"/>
      <c r="F116" s="20"/>
    </row>
  </sheetData>
  <mergeCells count="8">
    <mergeCell ref="A81:D81"/>
    <mergeCell ref="A94:D94"/>
    <mergeCell ref="A2:D2"/>
    <mergeCell ref="A10:D10"/>
    <mergeCell ref="A23:D23"/>
    <mergeCell ref="A34:D34"/>
    <mergeCell ref="A54:D54"/>
    <mergeCell ref="A67:D6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DD252-61D1-4F24-A4F0-14CEE1C82BFF}">
  <dimension ref="A1"/>
  <sheetViews>
    <sheetView showGridLines="0" tabSelected="1" zoomScale="50" zoomScaleNormal="50" workbookViewId="0">
      <selection activeCell="J1" sqref="J1:AG49"/>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MOHAMMAD ISMAIL JABIVULLA SHAIK</cp:lastModifiedBy>
  <cp:lastPrinted>2025-02-28T13:17:22Z</cp:lastPrinted>
  <dcterms:created xsi:type="dcterms:W3CDTF">2024-06-23T13:11:17Z</dcterms:created>
  <dcterms:modified xsi:type="dcterms:W3CDTF">2025-02-28T13:19:27Z</dcterms:modified>
</cp:coreProperties>
</file>