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1"/>
  <workbookPr/>
  <xr:revisionPtr revIDLastSave="0" documentId="8_{962B8243-8A8E-4FD9-BD10-4D693176E390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Roster" sheetId="1" r:id="rId1"/>
    <sheet name="Sheet1" sheetId="3" r:id="rId2"/>
    <sheet name="Credit Card Debt" sheetId="2" r:id="rId3"/>
  </sheets>
  <calcPr calcId="191028"/>
  <pivotCaches>
    <pivotCache cacheId="45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F4" i="2"/>
  <c r="E5" i="2"/>
  <c r="E6" i="2"/>
  <c r="E7" i="2"/>
  <c r="E8" i="2"/>
  <c r="E4" i="2"/>
  <c r="B21" i="1"/>
  <c r="D20" i="1"/>
  <c r="C20" i="1"/>
  <c r="D19" i="1"/>
  <c r="C19" i="1"/>
  <c r="D18" i="1"/>
  <c r="C18" i="1"/>
  <c r="D17" i="1"/>
  <c r="C17" i="1"/>
  <c r="D16" i="1"/>
  <c r="C16" i="1"/>
</calcChain>
</file>

<file path=xl/sharedStrings.xml><?xml version="1.0" encoding="utf-8"?>
<sst xmlns="http://schemas.openxmlformats.org/spreadsheetml/2006/main" count="55" uniqueCount="39">
  <si>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</si>
  <si>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</si>
  <si>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</si>
  <si>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</si>
  <si>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</si>
  <si>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</si>
  <si>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</si>
  <si>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</si>
  <si>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</si>
  <si>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</si>
  <si>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</si>
  <si>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</si>
  <si>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</si>
  <si>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</si>
  <si>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</si>
  <si>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</si>
  <si>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</si>
  <si>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</si>
  <si>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</si>
  <si>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</si>
  <si>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</si>
  <si>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</si>
  <si>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</si>
  <si>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 xml:space="preserve">Credit Card </t>
  </si>
  <si>
    <t>Sum of Monthly Payment</t>
  </si>
  <si>
    <t>Sum of Balance</t>
  </si>
  <si>
    <t>Capital One</t>
  </si>
  <si>
    <t>Citi Card</t>
  </si>
  <si>
    <t>Discover</t>
  </si>
  <si>
    <t>Target</t>
  </si>
  <si>
    <t>Wal-Mart</t>
  </si>
  <si>
    <t>Grand Total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</si>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</sst>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3" fillId="2" borderId="1" xfId="0" applyFont="1" applyFill="1" applyBorder="1"/>
    <xf numFmtId="9" fontId="0" fillId="0" borderId="1" xfId="0" applyNumberFormat="1" applyBorder="1"/>
    <xf numFmtId="0" fontId="0" fillId="0" borderId="0" xfId="0" pivotButton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2.293934837966" createdVersion="8" refreshedVersion="8" minRefreshableVersion="3" recordCount="5" xr:uid="{DC30B6B1-67C2-4C13-9140-71DE344FC089}">
  <cacheSource type="worksheet">
    <worksheetSource ref="A3:G8" sheet="Credit Card Debt"/>
  </cacheSource>
  <cacheFields count="7">
    <cacheField name="Credit Card " numFmtId="0">
      <sharedItems count="5">
        <s v="Discover"/>
        <s v="Capital One"/>
        <s v="Citi Card"/>
        <s v="Target"/>
        <s v="Wal-Mart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Amou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.2396694214876034E-3" maxValue="5.333333333333333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00"/>
    <n v="0.21"/>
    <n v="3"/>
    <n v="420"/>
    <n v="2420"/>
    <n v="1.2396694214876034E-3"/>
  </r>
  <r>
    <x v="1"/>
    <n v="450"/>
    <n v="0.25"/>
    <n v="3"/>
    <n v="112.5"/>
    <n v="562.5"/>
    <n v="5.3333333333333332E-3"/>
  </r>
  <r>
    <x v="2"/>
    <n v="975"/>
    <n v="0.27"/>
    <n v="3"/>
    <n v="263.25"/>
    <n v="1238.25"/>
    <n v="2.4227740763173833E-3"/>
  </r>
  <r>
    <x v="3"/>
    <n v="1500"/>
    <n v="0.15"/>
    <n v="3"/>
    <n v="225"/>
    <n v="1725"/>
    <n v="1.7391304347826088E-3"/>
  </r>
  <r>
    <x v="4"/>
    <n v="780"/>
    <n v="0.25"/>
    <n v="3"/>
    <n v="195"/>
    <n v="975"/>
    <n v="3.076923076923076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AA2D7-703B-42B0-A92C-F13869303F44}" name="PivotTable1" cacheId="4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9" firstHeaderRow="0" firstDataRow="1" firstDataCol="1"/>
  <pivotFields count="7"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dataField="1"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Payment" fld="6" baseField="0" baseItem="0"/>
    <dataField name="Sum of Balance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G6" sqref="G6"/>
    </sheetView>
  </sheetViews>
  <sheetFormatPr defaultRowHeight="15"/>
  <cols>
    <col min="1" max="1" width="15.7109375" customWidth="1"/>
    <col min="2" max="2" width="18.28515625" customWidth="1"/>
    <col min="5" max="5" width="14.42578125" customWidth="1"/>
  </cols>
  <sheetData>
    <row r="1" spans="1:5" ht="24">
      <c r="A1" s="7" t="s">
        <v>0</v>
      </c>
      <c r="B1" s="7"/>
    </row>
    <row r="3" spans="1:5"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B4" s="1" t="s">
        <v>5</v>
      </c>
      <c r="C4" s="1">
        <v>12</v>
      </c>
      <c r="D4" s="1">
        <v>85</v>
      </c>
      <c r="E4" s="1" t="s">
        <v>6</v>
      </c>
    </row>
    <row r="5" spans="1:5">
      <c r="B5" s="1" t="s">
        <v>7</v>
      </c>
      <c r="C5" s="1">
        <v>11</v>
      </c>
      <c r="D5" s="1">
        <v>72</v>
      </c>
      <c r="E5" s="1" t="s">
        <v>6</v>
      </c>
    </row>
    <row r="6" spans="1:5">
      <c r="B6" s="1" t="s">
        <v>8</v>
      </c>
      <c r="C6" s="1">
        <v>13</v>
      </c>
      <c r="D6" s="1">
        <v>60</v>
      </c>
      <c r="E6" s="1" t="s">
        <v>6</v>
      </c>
    </row>
    <row r="7" spans="1:5">
      <c r="B7" s="1" t="s">
        <v>9</v>
      </c>
      <c r="C7" s="1">
        <v>12</v>
      </c>
      <c r="D7" s="1">
        <v>95</v>
      </c>
      <c r="E7" s="1" t="s">
        <v>6</v>
      </c>
    </row>
    <row r="8" spans="1:5">
      <c r="B8" s="1" t="s">
        <v>10</v>
      </c>
      <c r="C8" s="1">
        <v>14</v>
      </c>
      <c r="D8" s="1">
        <v>88</v>
      </c>
      <c r="E8" s="1" t="s">
        <v>6</v>
      </c>
    </row>
    <row r="9" spans="1:5">
      <c r="B9" s="1" t="s">
        <v>11</v>
      </c>
      <c r="C9" s="1">
        <v>12</v>
      </c>
      <c r="D9" s="1">
        <v>99</v>
      </c>
      <c r="E9" s="1" t="s">
        <v>6</v>
      </c>
    </row>
    <row r="10" spans="1:5">
      <c r="B10" s="1" t="s">
        <v>12</v>
      </c>
      <c r="C10" s="1">
        <v>11</v>
      </c>
      <c r="D10" s="1">
        <v>75</v>
      </c>
      <c r="E10" s="1" t="s">
        <v>6</v>
      </c>
    </row>
    <row r="11" spans="1:5">
      <c r="B11" s="1" t="s">
        <v>13</v>
      </c>
      <c r="C11" s="1">
        <v>13</v>
      </c>
      <c r="D11" s="1">
        <v>100</v>
      </c>
      <c r="E11" s="1" t="s">
        <v>6</v>
      </c>
    </row>
    <row r="12" spans="1:5">
      <c r="B12" s="1" t="s">
        <v>14</v>
      </c>
      <c r="C12" s="1">
        <v>13</v>
      </c>
      <c r="D12" s="1">
        <v>75</v>
      </c>
      <c r="E12" s="1" t="s">
        <v>6</v>
      </c>
    </row>
    <row r="13" spans="1:5">
      <c r="B13" s="1" t="s">
        <v>15</v>
      </c>
      <c r="C13" s="1">
        <v>15</v>
      </c>
      <c r="D13" s="1">
        <v>85</v>
      </c>
      <c r="E13" s="1" t="s">
        <v>6</v>
      </c>
    </row>
    <row r="14" spans="1:5">
      <c r="B14" s="1" t="s">
        <v>16</v>
      </c>
      <c r="C14" s="1">
        <v>11</v>
      </c>
      <c r="D14" s="1">
        <v>85</v>
      </c>
      <c r="E14" s="1" t="s">
        <v>6</v>
      </c>
    </row>
    <row r="16" spans="1:5">
      <c r="A16" s="2" t="s">
        <v>17</v>
      </c>
      <c r="B16" s="1"/>
      <c r="C16" s="1">
        <f>MIN(C4:C14)</f>
        <v>11</v>
      </c>
      <c r="D16" s="1">
        <f>MIN(D4:D14)</f>
        <v>60</v>
      </c>
    </row>
    <row r="17" spans="1:4">
      <c r="A17" s="2" t="s">
        <v>18</v>
      </c>
      <c r="B17" s="1"/>
      <c r="C17" s="1">
        <f>MAX(C4:C14)</f>
        <v>15</v>
      </c>
      <c r="D17" s="1">
        <f>MAX(D4:D14)</f>
        <v>100</v>
      </c>
    </row>
    <row r="18" spans="1:4">
      <c r="A18" s="2" t="s">
        <v>19</v>
      </c>
      <c r="B18" s="1"/>
      <c r="C18" s="1">
        <f>AVERAGE(C4:C14)</f>
        <v>12.454545454545455</v>
      </c>
      <c r="D18" s="1">
        <f>AVERAGE(D4:D14)</f>
        <v>83.545454545454547</v>
      </c>
    </row>
    <row r="19" spans="1:4">
      <c r="A19" s="2" t="s">
        <v>20</v>
      </c>
      <c r="B19" s="1"/>
      <c r="C19" s="1">
        <f>MODE(C4:C14)</f>
        <v>12</v>
      </c>
      <c r="D19" s="1">
        <f>MODE(D4:D14)</f>
        <v>85</v>
      </c>
    </row>
    <row r="20" spans="1:4">
      <c r="A20" s="2" t="s">
        <v>21</v>
      </c>
      <c r="B20" s="1"/>
      <c r="C20" s="1">
        <f>MEDIAN(C4:C14)</f>
        <v>12</v>
      </c>
      <c r="D20" s="1">
        <f>MEDIAN(D4:D14)</f>
        <v>85</v>
      </c>
    </row>
    <row r="21" spans="1:4">
      <c r="A21" s="2" t="s">
        <v>22</v>
      </c>
      <c r="B21" s="1">
        <f>COUNTA(B4:B14)</f>
        <v>11</v>
      </c>
      <c r="C21" s="1"/>
      <c r="D21" s="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AFBC-3B09-4620-8CAE-E64F24BE4CC0}">
  <dimension ref="A3:C9"/>
  <sheetViews>
    <sheetView workbookViewId="0">
      <selection activeCell="A3" sqref="A3"/>
    </sheetView>
  </sheetViews>
  <sheetFormatPr defaultRowHeight="15"/>
  <cols>
    <col min="1" max="1" width="14.85546875" bestFit="1" customWidth="1"/>
    <col min="2" max="2" width="23.42578125" bestFit="1" customWidth="1"/>
    <col min="3" max="3" width="15" bestFit="1" customWidth="1"/>
  </cols>
  <sheetData>
    <row r="3" spans="1:3">
      <c r="A3" s="6" t="s">
        <v>23</v>
      </c>
      <c r="B3" t="s">
        <v>24</v>
      </c>
      <c r="C3" t="s">
        <v>25</v>
      </c>
    </row>
    <row r="4" spans="1:3">
      <c r="A4" t="s">
        <v>26</v>
      </c>
      <c r="B4">
        <v>5.3333333333333332E-3</v>
      </c>
      <c r="C4">
        <v>450</v>
      </c>
    </row>
    <row r="5" spans="1:3">
      <c r="A5" t="s">
        <v>27</v>
      </c>
      <c r="B5">
        <v>2.4227740763173833E-3</v>
      </c>
      <c r="C5">
        <v>975</v>
      </c>
    </row>
    <row r="6" spans="1:3">
      <c r="A6" t="s">
        <v>28</v>
      </c>
      <c r="B6">
        <v>1.2396694214876034E-3</v>
      </c>
      <c r="C6">
        <v>2000</v>
      </c>
    </row>
    <row r="7" spans="1:3">
      <c r="A7" t="s">
        <v>29</v>
      </c>
      <c r="B7">
        <v>1.7391304347826088E-3</v>
      </c>
      <c r="C7">
        <v>1500</v>
      </c>
    </row>
    <row r="8" spans="1:3">
      <c r="A8" t="s">
        <v>30</v>
      </c>
      <c r="B8">
        <v>3.0769230769230769E-3</v>
      </c>
      <c r="C8">
        <v>780</v>
      </c>
    </row>
    <row r="9" spans="1:3">
      <c r="A9" t="s">
        <v>31</v>
      </c>
      <c r="B9">
        <v>1.3811830342844007E-2</v>
      </c>
      <c r="C9">
        <v>5705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007B-C1CA-43D8-9C6B-7DBB6E6F4BDC}">
  <dimension ref="A1:G8"/>
  <sheetViews>
    <sheetView tabSelected="1" workbookViewId="0">
      <selection activeCell="G4" sqref="G4:G8"/>
    </sheetView>
  </sheetViews>
  <sheetFormatPr defaultRowHeight="15"/>
  <cols>
    <col min="1" max="1" width="11.5703125" customWidth="1"/>
    <col min="3" max="3" width="12.140625" customWidth="1"/>
    <col min="5" max="5" width="13" customWidth="1"/>
    <col min="6" max="6" width="16.85546875" customWidth="1"/>
    <col min="7" max="7" width="15.5703125" customWidth="1"/>
  </cols>
  <sheetData>
    <row r="1" spans="1:7" ht="26.25">
      <c r="A1" s="4" t="s">
        <v>32</v>
      </c>
      <c r="B1" s="4"/>
      <c r="C1" s="2"/>
    </row>
    <row r="3" spans="1:7">
      <c r="A3" s="3" t="s">
        <v>23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</row>
    <row r="4" spans="1:7">
      <c r="A4" s="1" t="s">
        <v>28</v>
      </c>
      <c r="B4" s="1">
        <v>2000</v>
      </c>
      <c r="C4" s="5">
        <v>0.21</v>
      </c>
      <c r="D4" s="1">
        <v>3</v>
      </c>
      <c r="E4" s="1">
        <f>SUM(B4*C4)</f>
        <v>420</v>
      </c>
      <c r="F4" s="1">
        <f>SUM(B4+E4)</f>
        <v>2420</v>
      </c>
      <c r="G4" s="1">
        <f>(F4/D4)</f>
        <v>806.66666666666663</v>
      </c>
    </row>
    <row r="5" spans="1:7">
      <c r="A5" s="1" t="s">
        <v>26</v>
      </c>
      <c r="B5" s="1">
        <v>450</v>
      </c>
      <c r="C5" s="5">
        <v>0.25</v>
      </c>
      <c r="D5" s="1">
        <v>3</v>
      </c>
      <c r="E5" s="1">
        <f t="shared" ref="E5:E8" si="0">SUM(B5*C5)</f>
        <v>112.5</v>
      </c>
      <c r="F5" s="1">
        <f t="shared" ref="F5:F8" si="1">SUM(B5+E5)</f>
        <v>562.5</v>
      </c>
      <c r="G5" s="1">
        <f t="shared" ref="G5:G8" si="2">(F5/D5)</f>
        <v>187.5</v>
      </c>
    </row>
    <row r="6" spans="1:7">
      <c r="A6" s="1" t="s">
        <v>27</v>
      </c>
      <c r="B6" s="1">
        <v>975</v>
      </c>
      <c r="C6" s="5">
        <v>0.27</v>
      </c>
      <c r="D6" s="1">
        <v>3</v>
      </c>
      <c r="E6" s="1">
        <f t="shared" si="0"/>
        <v>263.25</v>
      </c>
      <c r="F6" s="1">
        <f t="shared" si="1"/>
        <v>1238.25</v>
      </c>
      <c r="G6" s="1">
        <f t="shared" si="2"/>
        <v>412.75</v>
      </c>
    </row>
    <row r="7" spans="1:7">
      <c r="A7" s="1" t="s">
        <v>29</v>
      </c>
      <c r="B7" s="1">
        <v>1500</v>
      </c>
      <c r="C7" s="5">
        <v>0.15</v>
      </c>
      <c r="D7" s="1">
        <v>3</v>
      </c>
      <c r="E7" s="1">
        <f t="shared" si="0"/>
        <v>225</v>
      </c>
      <c r="F7" s="1">
        <f t="shared" si="1"/>
        <v>1725</v>
      </c>
      <c r="G7" s="1">
        <f t="shared" si="2"/>
        <v>575</v>
      </c>
    </row>
    <row r="8" spans="1:7">
      <c r="A8" s="1" t="s">
        <v>30</v>
      </c>
      <c r="B8" s="1">
        <v>780</v>
      </c>
      <c r="C8" s="5">
        <v>0.25</v>
      </c>
      <c r="D8" s="1">
        <v>3</v>
      </c>
      <c r="E8" s="1">
        <f t="shared" si="0"/>
        <v>195</v>
      </c>
      <c r="F8" s="1">
        <f t="shared" si="1"/>
        <v>975</v>
      </c>
      <c r="G8" s="1">
        <f t="shared" si="2"/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2024-07-19T03:34:02Z</dcterms:created>
  <dcterms:modified xsi:type="dcterms:W3CDTF">2024-07-24T02:30:06Z</dcterms:modified>
  <cp:category/>
  <cp:contentStatus/>
</cp:coreProperties>
</file>