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3040" windowHeight="9108" activeTab="4"/>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F7" i="1" s="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40" i="1"/>
  <c r="F36" i="1"/>
  <c r="E41" i="8"/>
  <c r="E32" i="8"/>
  <c r="E23" i="8"/>
  <c r="F14" i="8" s="1"/>
  <c r="D23" i="8"/>
  <c r="E10" i="8"/>
  <c r="E12" i="8" s="1"/>
  <c r="E41" i="7"/>
  <c r="E32" i="7"/>
  <c r="E42" i="7" s="1"/>
  <c r="E23" i="7"/>
  <c r="D23" i="7"/>
  <c r="E14" i="7"/>
  <c r="E10" i="7"/>
  <c r="E12" i="7" s="1"/>
  <c r="E41" i="6"/>
  <c r="E32" i="6"/>
  <c r="E42" i="6" s="1"/>
  <c r="E23" i="6"/>
  <c r="F14" i="6" s="1"/>
  <c r="D23" i="6"/>
  <c r="E10" i="6"/>
  <c r="E41" i="5"/>
  <c r="E32" i="5"/>
  <c r="E23" i="5"/>
  <c r="F14" i="5" s="1"/>
  <c r="D23" i="5"/>
  <c r="E10" i="5"/>
  <c r="E12" i="5" s="1"/>
  <c r="E41" i="4"/>
  <c r="E32" i="4"/>
  <c r="E23" i="4"/>
  <c r="F14" i="4" s="1"/>
  <c r="D23" i="4"/>
  <c r="E10" i="4"/>
  <c r="E41" i="3"/>
  <c r="E32" i="3"/>
  <c r="E23" i="3"/>
  <c r="F14" i="3" s="1"/>
  <c r="D23" i="3"/>
  <c r="E10" i="3"/>
  <c r="E12" i="3" s="1"/>
  <c r="F41" i="2"/>
  <c r="E41" i="2"/>
  <c r="G40" i="2"/>
  <c r="G39" i="2"/>
  <c r="F39" i="1" s="1"/>
  <c r="G38" i="2"/>
  <c r="F38" i="1" s="1"/>
  <c r="G37" i="2"/>
  <c r="F37" i="1" s="1"/>
  <c r="G36" i="2"/>
  <c r="G35" i="2"/>
  <c r="F35" i="1" s="1"/>
  <c r="F32" i="2"/>
  <c r="E32" i="2"/>
  <c r="G31" i="2"/>
  <c r="F31" i="1" s="1"/>
  <c r="G30" i="2"/>
  <c r="F30" i="1" s="1"/>
  <c r="G29" i="2"/>
  <c r="F29" i="1" s="1"/>
  <c r="G28" i="2"/>
  <c r="F28" i="1" s="1"/>
  <c r="G27" i="2"/>
  <c r="F27" i="1" s="1"/>
  <c r="G26" i="2"/>
  <c r="F26" i="1" s="1"/>
  <c r="F23" i="2"/>
  <c r="E23" i="2"/>
  <c r="D23" i="2"/>
  <c r="G22" i="2"/>
  <c r="F22" i="1" s="1"/>
  <c r="G21" i="2"/>
  <c r="F21" i="1" s="1"/>
  <c r="G20" i="2"/>
  <c r="F20" i="1" s="1"/>
  <c r="G19" i="2"/>
  <c r="F19" i="1" s="1"/>
  <c r="G18" i="2"/>
  <c r="F18" i="1" s="1"/>
  <c r="G17" i="2"/>
  <c r="F17" i="1" s="1"/>
  <c r="H13" i="2"/>
  <c r="F13" i="1" s="1"/>
  <c r="H11" i="2"/>
  <c r="F11" i="1" s="1"/>
  <c r="E10" i="2"/>
  <c r="H10" i="2" s="1"/>
  <c r="F10" i="1" s="1"/>
  <c r="H9" i="2"/>
  <c r="F9" i="1" s="1"/>
  <c r="H8" i="2"/>
  <c r="F8" i="1" s="1"/>
  <c r="E42" i="5" l="1"/>
  <c r="E42" i="3"/>
  <c r="F14" i="11"/>
  <c r="E42" i="2"/>
  <c r="E12" i="2"/>
  <c r="H12" i="2" s="1"/>
  <c r="F12" i="1" s="1"/>
  <c r="H7" i="3"/>
  <c r="F7" i="4" s="1"/>
  <c r="H7" i="4" s="1"/>
  <c r="F7" i="5" s="1"/>
  <c r="E14" i="3"/>
  <c r="E42" i="4"/>
  <c r="E12" i="4"/>
  <c r="E14" i="4" s="1"/>
  <c r="E12" i="6"/>
  <c r="E14" i="6" s="1"/>
  <c r="E42" i="8"/>
  <c r="E14" i="8"/>
  <c r="E42" i="11"/>
  <c r="E42" i="12"/>
  <c r="E14" i="12"/>
  <c r="E42" i="13"/>
  <c r="E14" i="13"/>
  <c r="F42" i="2"/>
  <c r="G41" i="2"/>
  <c r="H39" i="2" s="1"/>
  <c r="G32" i="2"/>
  <c r="H27" i="2" s="1"/>
  <c r="F14" i="7"/>
  <c r="E14" i="5"/>
  <c r="G23" i="2"/>
  <c r="H7" i="1"/>
  <c r="F7" i="3" s="1"/>
  <c r="H8" i="1"/>
  <c r="F8" i="3" s="1"/>
  <c r="H8" i="3" s="1"/>
  <c r="F8" i="4" s="1"/>
  <c r="H8" i="4" s="1"/>
  <c r="F8" i="5" s="1"/>
  <c r="H8" i="5" s="1"/>
  <c r="F8" i="6" s="1"/>
  <c r="H8" i="6" s="1"/>
  <c r="F8" i="7" s="1"/>
  <c r="H9" i="1"/>
  <c r="F9" i="3" s="1"/>
  <c r="H9" i="3" s="1"/>
  <c r="F9" i="4" s="1"/>
  <c r="H9" i="4" s="1"/>
  <c r="F9" i="5" s="1"/>
  <c r="E14" i="2" l="1"/>
  <c r="H14" i="2"/>
  <c r="H9" i="5"/>
  <c r="F9" i="6" s="1"/>
  <c r="H8" i="7"/>
  <c r="F8" i="8" s="1"/>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F11" i="3" s="1"/>
  <c r="H11" i="3" s="1"/>
  <c r="F11" i="4" s="1"/>
  <c r="H11" i="4" s="1"/>
  <c r="F11" i="5" s="1"/>
  <c r="H11" i="5" s="1"/>
  <c r="F11" i="6" s="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F9" i="7" s="1"/>
  <c r="H11" i="6"/>
  <c r="F11" i="7" s="1"/>
  <c r="H13" i="7"/>
  <c r="F13" i="8" s="1"/>
  <c r="H8" i="8"/>
  <c r="F8" i="11" s="1"/>
  <c r="H41" i="2"/>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F8" i="12" s="1"/>
  <c r="H9" i="7"/>
  <c r="F9" i="8" s="1"/>
  <c r="H13" i="8"/>
  <c r="F13" i="11" s="1"/>
  <c r="H11" i="7"/>
  <c r="F11" i="8" s="1"/>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F8" i="13" s="1"/>
  <c r="H11" i="8"/>
  <c r="F11" i="11" s="1"/>
  <c r="H13" i="11"/>
  <c r="F13" i="12" s="1"/>
  <c r="H9" i="8"/>
  <c r="F9" i="11" s="1"/>
  <c r="H26" i="3"/>
  <c r="H27" i="3"/>
  <c r="H30" i="3"/>
  <c r="F42" i="3"/>
  <c r="H31" i="3"/>
  <c r="H29" i="3"/>
  <c r="H19" i="3"/>
  <c r="H18" i="3"/>
  <c r="H22" i="3"/>
  <c r="H21" i="3"/>
  <c r="H17" i="3"/>
  <c r="H20" i="3"/>
  <c r="F17" i="5"/>
  <c r="G23" i="4"/>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12" i="3" s="1"/>
  <c r="H8" i="13"/>
  <c r="F8" i="14" s="1"/>
  <c r="H8" i="14"/>
  <c r="H9" i="11"/>
  <c r="F9" i="12" s="1"/>
  <c r="H13" i="12"/>
  <c r="F13" i="13" s="1"/>
  <c r="H11" i="11"/>
  <c r="F11" i="12" s="1"/>
  <c r="F42" i="4"/>
  <c r="H32" i="3"/>
  <c r="H41" i="3"/>
  <c r="F23" i="5"/>
  <c r="G17" i="5"/>
  <c r="H23" i="3"/>
  <c r="H18" i="4"/>
  <c r="H19" i="4"/>
  <c r="H22" i="4"/>
  <c r="H17" i="4"/>
  <c r="H20" i="4"/>
  <c r="H21" i="4"/>
  <c r="F36" i="5"/>
  <c r="G41" i="4"/>
  <c r="F35" i="6"/>
  <c r="F27" i="5"/>
  <c r="G32" i="4"/>
  <c r="F26" i="6"/>
  <c r="H41" i="1"/>
  <c r="H23" i="1"/>
  <c r="H32" i="1"/>
  <c r="H7" i="5"/>
  <c r="F7" i="6" s="1"/>
  <c r="H7" i="6" s="1"/>
  <c r="F7" i="7" s="1"/>
  <c r="H7" i="7" s="1"/>
  <c r="F7" i="8" s="1"/>
  <c r="H7" i="8" s="1"/>
  <c r="F7" i="11" s="1"/>
  <c r="H7" i="11" s="1"/>
  <c r="F7" i="12" s="1"/>
  <c r="H7" i="12" s="1"/>
  <c r="F7" i="13" s="1"/>
  <c r="F12" i="4" l="1"/>
  <c r="H12" i="4" s="1"/>
  <c r="H14" i="3"/>
  <c r="H11" i="12"/>
  <c r="F11" i="13" s="1"/>
  <c r="H13" i="13"/>
  <c r="F13" i="14" s="1"/>
  <c r="H13" i="14" s="1"/>
  <c r="H9" i="12"/>
  <c r="F9" i="13" s="1"/>
  <c r="H7" i="13"/>
  <c r="F7" i="14" s="1"/>
  <c r="H7" i="14"/>
  <c r="H23" i="4"/>
  <c r="G23" i="5"/>
  <c r="F17" i="6"/>
  <c r="G35" i="6"/>
  <c r="H35" i="4"/>
  <c r="H36" i="4"/>
  <c r="H39" i="4"/>
  <c r="H37" i="4"/>
  <c r="H38" i="4"/>
  <c r="H40" i="4"/>
  <c r="G36" i="5"/>
  <c r="F41" i="5"/>
  <c r="G26" i="6"/>
  <c r="H30" i="4"/>
  <c r="H27" i="4"/>
  <c r="G42" i="4"/>
  <c r="H26" i="4"/>
  <c r="H31" i="4"/>
  <c r="H28" i="4"/>
  <c r="H29" i="4"/>
  <c r="G27" i="5"/>
  <c r="F32" i="5"/>
  <c r="F12" i="5" l="1"/>
  <c r="H12" i="5" s="1"/>
  <c r="F12" i="6" s="1"/>
  <c r="H12" i="6" s="1"/>
  <c r="F12" i="7" s="1"/>
  <c r="H12" i="7" s="1"/>
  <c r="F12" i="8" s="1"/>
  <c r="H12" i="8" s="1"/>
  <c r="F12" i="11" s="1"/>
  <c r="H12" i="11" s="1"/>
  <c r="F12" i="12" s="1"/>
  <c r="H12" i="12" s="1"/>
  <c r="F12" i="13" s="1"/>
  <c r="H12" i="13" s="1"/>
  <c r="F12" i="14" s="1"/>
  <c r="H12" i="14" s="1"/>
  <c r="H14" i="4"/>
  <c r="H9" i="13"/>
  <c r="F9" i="14" s="1"/>
  <c r="H9" i="14"/>
  <c r="H11" i="13"/>
  <c r="F11" i="14" s="1"/>
  <c r="H11" i="14" s="1"/>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<sst xmlns="http://schemas.openxmlformats.org/spreadsheetml/2006/main" count="992" uniqueCount="67">
  <si>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</si>
  <si>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</si>
  <si>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</si>
  <si>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</si>
  <si>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</si>
  <si>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</si>
  <si>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</si>
  <si>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</si>
  <si>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</si>
  <si>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</si>
  <si>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</si>
  <si>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</si>
  <si>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</si>
  <si>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</si>
  <si>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</si>
  <si>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</si>
  <si>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</si>
  <si>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</si>
  <si>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</si>
  <si>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</si>
  <si>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</si>
  <si>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</si>
  <si>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</si>
  <si>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</si>
  <si>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</si>
  <si>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</si>
  <si>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</si>
  <si>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</si>
  <si>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</si>
  <si>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</si>
  <si>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</si>
  <si>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</si>
  <si>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</si>
  <si>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</si>
  <si>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</si>
  <si>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</si>
  <si>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</si>
  <si>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</si>
  <si>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</si>
  <si>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</si>
  <si>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</si>
  <si>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</si>
  <si>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</si>
  <si>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</si>
  <si>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</si>
  <si>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</si>
  <si>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</si>
  <si>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</si>
  <si>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</si>
  <si>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</si>
  <si>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</si>
  <si>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</si>
  <si>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</si>
  <si>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Big/Small Ints, Odd/Even, Multiples</t>
  </si>
  <si>
    <t>Chapter 2</t>
  </si>
  <si>
    <t>Paul Conrad</t>
  </si>
  <si>
    <t>Java</t>
  </si>
  <si>
    <t>These programs review the early concepts of java, such as input and output, reading ints and if statements. In the Big/small program, it reads in five numbers then orders them from least to greatest using only concepts learned in the chapter.  In the odd/even program, the computer receives a number from the user then deteremines whether it is even or odd. In the multiples program, it reads in two numbers from the user then determines if one number is a multiple of the other.</t>
  </si>
  <si>
    <t>ComputeVal, Factorials, MathConst</t>
  </si>
  <si>
    <t>Chapter 3</t>
  </si>
  <si>
    <t>Chapter 4</t>
  </si>
  <si>
    <t>Ch4_20_CalcPi</t>
  </si>
  <si>
    <t>ExponentMethod, GCD</t>
  </si>
  <si>
    <t>Chapter 5</t>
  </si>
  <si>
    <t>Recursion Exponent, GCD</t>
  </si>
  <si>
    <t>Assignment 5</t>
  </si>
  <si>
    <t>These programs include recursion version of the previous assignments. It uses recursion in order to calculate exponents of a value as well as the GCD of two given values. The assignment really helped me to review recursion and I had to use Euclid's Algorithm to create recursion for the GCD. Overall it was good practice.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</si>
</sst>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6">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3" fillId="2" borderId="2" xfId="3" applyProtection="1">
      <protection locked="0"/>
    </xf>
    <xf numFmtId="14" fontId="3" fillId="2" borderId="2" xfId="3" applyNumberFormat="1" applyProtection="1">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righ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0" fillId="4" borderId="23" xfId="5" applyFont="1" applyBorder="1" applyAlignment="1" applyProtection="1">
      <alignment horizontal="left" wrapText="1"/>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2" fillId="0" borderId="0" xfId="2" applyAlignment="1" applyProtection="1">
      <alignment horizontal="center"/>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0" borderId="0" xfId="0" applyAlignment="1" applyProtection="1">
      <alignment horizontal="center"/>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39" xfId="1" applyBorder="1" applyAlignment="1" applyProtection="1">
      <alignment horizontal="left" wrapText="1"/>
    </xf>
    <xf numFmtId="0" fontId="2" fillId="0" borderId="1" xfId="1" applyAlignment="1" applyProtection="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6" workbookViewId="0">
      <selection activeCell="E13" sqref="E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42430</v>
      </c>
      <c r="G2" s="22"/>
      <c r="H2" s="22"/>
      <c r="J2" s="13" t="s">
        <v>33</v>
      </c>
      <c r="K2" s="14"/>
      <c r="L2" s="14"/>
      <c r="M2" s="14"/>
      <c r="N2" s="14"/>
      <c r="O2" s="14"/>
      <c r="P2" s="14"/>
      <c r="Q2" s="14"/>
      <c r="R2" s="15"/>
      <c r="S2" s="16"/>
      <c r="T2" s="16"/>
    </row>
    <row r="3" spans="1:20" x14ac:dyDescent="0.3">
      <c r="A3" s="12" t="s">
        <v>1</v>
      </c>
      <c r="B3" s="22" t="s">
        <v>53</v>
      </c>
      <c r="C3" s="22"/>
      <c r="D3" s="22"/>
      <c r="E3" s="12" t="s">
        <v>4</v>
      </c>
      <c r="F3" s="22" t="s">
        <v>54</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v>0</v>
      </c>
      <c r="H8" s="1">
        <f t="shared" si="0"/>
        <v>0</v>
      </c>
      <c r="J8" s="36"/>
      <c r="K8" s="37"/>
      <c r="L8" s="37"/>
      <c r="M8" s="37"/>
      <c r="N8" s="37"/>
      <c r="O8" s="37"/>
      <c r="P8" s="37"/>
      <c r="Q8" s="37"/>
      <c r="R8" s="38"/>
    </row>
    <row r="9" spans="1:20" x14ac:dyDescent="0.3">
      <c r="A9" s="29" t="s">
        <v>9</v>
      </c>
      <c r="B9" s="29"/>
      <c r="C9" s="29"/>
      <c r="D9" s="18" t="s">
        <v>15</v>
      </c>
      <c r="E9" s="7">
        <v>0</v>
      </c>
      <c r="F9" s="1">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894</v>
      </c>
      <c r="F10" s="1">
        <v>0</v>
      </c>
      <c r="H10" s="1">
        <f t="shared" si="0"/>
        <v>894</v>
      </c>
      <c r="J10" s="36"/>
      <c r="K10" s="37"/>
      <c r="L10" s="37"/>
      <c r="M10" s="37"/>
      <c r="N10" s="37"/>
      <c r="O10" s="37"/>
      <c r="P10" s="37"/>
      <c r="Q10" s="37"/>
      <c r="R10" s="38"/>
    </row>
    <row r="11" spans="1:20" x14ac:dyDescent="0.3">
      <c r="A11" s="39" t="s">
        <v>11</v>
      </c>
      <c r="B11" s="39"/>
      <c r="C11" s="39"/>
      <c r="D11" s="18" t="s">
        <v>15</v>
      </c>
      <c r="E11" s="7">
        <v>0</v>
      </c>
      <c r="F11" s="1">
        <v>0</v>
      </c>
      <c r="H11" s="1">
        <f>E11+F11</f>
        <v>0</v>
      </c>
      <c r="J11" s="33" t="s">
        <v>39</v>
      </c>
      <c r="K11" s="34"/>
      <c r="L11" s="34"/>
      <c r="M11" s="34"/>
      <c r="N11" s="34"/>
      <c r="O11" s="34"/>
      <c r="P11" s="34"/>
      <c r="Q11" s="34"/>
      <c r="R11" s="35"/>
    </row>
    <row r="12" spans="1:20" ht="14.4" customHeight="1" x14ac:dyDescent="0.3">
      <c r="A12" s="39" t="s">
        <v>12</v>
      </c>
      <c r="B12" s="39"/>
      <c r="C12" s="39"/>
      <c r="D12" s="18" t="s">
        <v>17</v>
      </c>
      <c r="E12" s="1">
        <f>E10+E9</f>
        <v>894</v>
      </c>
      <c r="F12" s="1">
        <v>0</v>
      </c>
      <c r="H12" s="1">
        <f t="shared" ref="H12:H13" si="1">E12+F12</f>
        <v>894</v>
      </c>
      <c r="J12" s="36"/>
      <c r="K12" s="37"/>
      <c r="L12" s="37"/>
      <c r="M12" s="37"/>
      <c r="N12" s="37"/>
      <c r="O12" s="37"/>
      <c r="P12" s="37"/>
      <c r="Q12" s="37"/>
      <c r="R12" s="38"/>
    </row>
    <row r="13" spans="1:20" x14ac:dyDescent="0.3">
      <c r="A13" s="29" t="s">
        <v>18</v>
      </c>
      <c r="B13" s="29"/>
      <c r="C13" s="29"/>
      <c r="D13" s="18" t="s">
        <v>15</v>
      </c>
      <c r="E13" s="7">
        <v>894</v>
      </c>
      <c r="F13" s="1">
        <v>0</v>
      </c>
      <c r="H13" s="1">
        <f t="shared" si="1"/>
        <v>894</v>
      </c>
      <c r="J13" s="33" t="s">
        <v>40</v>
      </c>
      <c r="K13" s="40"/>
      <c r="L13" s="40"/>
      <c r="M13" s="40"/>
      <c r="N13" s="40"/>
      <c r="O13" s="40"/>
      <c r="P13" s="40"/>
      <c r="Q13" s="40"/>
      <c r="R13" s="41"/>
    </row>
    <row r="14" spans="1:20" x14ac:dyDescent="0.3">
      <c r="A14" s="12"/>
      <c r="B14" s="12"/>
      <c r="C14" s="12" t="s">
        <v>47</v>
      </c>
      <c r="E14" s="1">
        <f>IF($E$23&lt;&gt;0,60*E12/$E$23,"-")</f>
        <v>487.63636363636363</v>
      </c>
      <c r="F14" s="1">
        <v>0</v>
      </c>
      <c r="H14" s="1">
        <f>IF($G$23&lt;&gt;0,60*H12/$G$23,"-")</f>
        <v>487.63636363636363</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15</v>
      </c>
      <c r="E17" s="8">
        <v>10</v>
      </c>
      <c r="F17" s="1">
        <v>0</v>
      </c>
      <c r="G17" s="1">
        <f>E17+F17</f>
        <v>10</v>
      </c>
      <c r="H17" s="2">
        <f t="shared" ref="H17:H22" si="2">IF($G$23&lt;&gt;0,G17/$G$23,"-")</f>
        <v>9.0909090909090912E-2</v>
      </c>
      <c r="J17" s="49" t="s">
        <v>48</v>
      </c>
      <c r="K17" s="49"/>
      <c r="L17" s="49"/>
      <c r="M17" s="49"/>
      <c r="N17" s="49"/>
      <c r="O17" s="49"/>
      <c r="P17" s="49"/>
      <c r="Q17" s="49"/>
      <c r="R17" s="49"/>
    </row>
    <row r="18" spans="1:18" x14ac:dyDescent="0.3">
      <c r="A18" s="29" t="s">
        <v>21</v>
      </c>
      <c r="B18" s="29"/>
      <c r="C18" s="29"/>
      <c r="D18" s="8">
        <v>10</v>
      </c>
      <c r="E18" s="8">
        <v>5</v>
      </c>
      <c r="F18" s="1">
        <v>0</v>
      </c>
      <c r="G18" s="1">
        <f t="shared" ref="G18:G22" si="3">E18+F18</f>
        <v>5</v>
      </c>
      <c r="H18" s="2">
        <f t="shared" si="2"/>
        <v>4.5454545454545456E-2</v>
      </c>
      <c r="J18" s="50"/>
      <c r="K18" s="50"/>
      <c r="L18" s="50"/>
      <c r="M18" s="50"/>
      <c r="N18" s="50"/>
      <c r="O18" s="50"/>
      <c r="P18" s="50"/>
      <c r="Q18" s="50"/>
      <c r="R18" s="50"/>
    </row>
    <row r="19" spans="1:18" ht="15" thickBot="1" x14ac:dyDescent="0.35">
      <c r="A19" s="29" t="s">
        <v>22</v>
      </c>
      <c r="B19" s="29"/>
      <c r="C19" s="29"/>
      <c r="D19" s="8">
        <v>60</v>
      </c>
      <c r="E19" s="8">
        <v>70</v>
      </c>
      <c r="F19" s="1">
        <v>0</v>
      </c>
      <c r="G19" s="1">
        <f t="shared" si="3"/>
        <v>70</v>
      </c>
      <c r="H19" s="2">
        <f t="shared" si="2"/>
        <v>0.63636363636363635</v>
      </c>
    </row>
    <row r="20" spans="1:18" ht="14.4" customHeight="1" x14ac:dyDescent="0.3">
      <c r="A20" s="29" t="s">
        <v>23</v>
      </c>
      <c r="B20" s="29"/>
      <c r="C20" s="29"/>
      <c r="D20" s="8">
        <v>10</v>
      </c>
      <c r="E20" s="8">
        <v>10</v>
      </c>
      <c r="F20" s="1">
        <v>0</v>
      </c>
      <c r="G20" s="1">
        <f t="shared" si="3"/>
        <v>10</v>
      </c>
      <c r="H20" s="2">
        <f t="shared" si="2"/>
        <v>9.0909090909090912E-2</v>
      </c>
      <c r="J20" s="51" t="s">
        <v>43</v>
      </c>
      <c r="K20" s="52"/>
      <c r="L20" s="52"/>
      <c r="M20" s="52"/>
      <c r="N20" s="52"/>
      <c r="O20" s="52"/>
      <c r="P20" s="52"/>
      <c r="Q20" s="52"/>
      <c r="R20" s="53"/>
    </row>
    <row r="21" spans="1:18" x14ac:dyDescent="0.3">
      <c r="A21" s="29" t="s">
        <v>24</v>
      </c>
      <c r="B21" s="29"/>
      <c r="C21" s="29"/>
      <c r="D21" s="8">
        <v>10</v>
      </c>
      <c r="E21" s="8">
        <v>10</v>
      </c>
      <c r="F21" s="1">
        <v>0</v>
      </c>
      <c r="G21" s="1">
        <f t="shared" si="3"/>
        <v>10</v>
      </c>
      <c r="H21" s="2">
        <f t="shared" si="2"/>
        <v>9.0909090909090912E-2</v>
      </c>
      <c r="J21" s="54"/>
      <c r="K21" s="55"/>
      <c r="L21" s="55"/>
      <c r="M21" s="55"/>
      <c r="N21" s="55"/>
      <c r="O21" s="55"/>
      <c r="P21" s="55"/>
      <c r="Q21" s="55"/>
      <c r="R21" s="56"/>
    </row>
    <row r="22" spans="1:18" x14ac:dyDescent="0.3">
      <c r="A22" s="29" t="s">
        <v>25</v>
      </c>
      <c r="B22" s="29"/>
      <c r="C22" s="29"/>
      <c r="D22" s="8">
        <v>10</v>
      </c>
      <c r="E22" s="8">
        <v>5</v>
      </c>
      <c r="F22" s="1">
        <v>0</v>
      </c>
      <c r="G22" s="1">
        <f t="shared" si="3"/>
        <v>5</v>
      </c>
      <c r="H22" s="2">
        <f t="shared" si="2"/>
        <v>4.5454545454545456E-2</v>
      </c>
      <c r="J22" s="54"/>
      <c r="K22" s="55"/>
      <c r="L22" s="55"/>
      <c r="M22" s="55"/>
      <c r="N22" s="55"/>
      <c r="O22" s="55"/>
      <c r="P22" s="55"/>
      <c r="Q22" s="55"/>
      <c r="R22" s="56"/>
    </row>
    <row r="23" spans="1:18" ht="15" thickBot="1" x14ac:dyDescent="0.35">
      <c r="A23" s="29" t="s">
        <v>26</v>
      </c>
      <c r="B23" s="29"/>
      <c r="C23" s="29"/>
      <c r="D23" s="1">
        <f t="shared" ref="D23:E23" si="4">SUM(D17:D22)</f>
        <v>115</v>
      </c>
      <c r="E23" s="1">
        <f t="shared" si="4"/>
        <v>110</v>
      </c>
      <c r="F23" s="1">
        <f>SUM(F17:F22)</f>
        <v>0</v>
      </c>
      <c r="G23" s="1">
        <f>SUM(G17:G22)</f>
        <v>110</v>
      </c>
      <c r="H23" s="2">
        <f>SUM(H17:H22)</f>
        <v>1</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0</v>
      </c>
      <c r="F26" s="1">
        <v>0</v>
      </c>
      <c r="G26" s="1">
        <f t="shared" ref="G26:G31" si="5">E26+F26</f>
        <v>0</v>
      </c>
      <c r="H26" s="2" t="str">
        <f t="shared" ref="H26:H31" si="6">IF($G$32&lt;&gt;0,G26/$G$32,"-")</f>
        <v>-</v>
      </c>
      <c r="J26" s="54"/>
      <c r="K26" s="55"/>
      <c r="L26" s="55"/>
      <c r="M26" s="55"/>
      <c r="N26" s="55"/>
      <c r="O26" s="55"/>
      <c r="P26" s="55"/>
      <c r="Q26" s="55"/>
      <c r="R26" s="56"/>
    </row>
    <row r="27" spans="1:18" x14ac:dyDescent="0.3">
      <c r="A27" s="29" t="s">
        <v>21</v>
      </c>
      <c r="B27" s="29"/>
      <c r="C27" s="29"/>
      <c r="E27" s="8">
        <v>0</v>
      </c>
      <c r="F27" s="1">
        <v>0</v>
      </c>
      <c r="G27" s="1">
        <f t="shared" si="5"/>
        <v>0</v>
      </c>
      <c r="H27" s="2" t="str">
        <f t="shared" si="6"/>
        <v>-</v>
      </c>
      <c r="J27" s="54"/>
      <c r="K27" s="55"/>
      <c r="L27" s="55"/>
      <c r="M27" s="55"/>
      <c r="N27" s="55"/>
      <c r="O27" s="55"/>
      <c r="P27" s="55"/>
      <c r="Q27" s="55"/>
      <c r="R27" s="56"/>
    </row>
    <row r="28" spans="1:18" ht="15" thickBot="1" x14ac:dyDescent="0.35">
      <c r="A28" s="29" t="s">
        <v>22</v>
      </c>
      <c r="B28" s="29"/>
      <c r="C28" s="29"/>
      <c r="E28" s="8">
        <v>0</v>
      </c>
      <c r="F28" s="1">
        <v>0</v>
      </c>
      <c r="G28" s="1">
        <f t="shared" si="5"/>
        <v>0</v>
      </c>
      <c r="H28" s="2" t="str">
        <f t="shared" si="6"/>
        <v>-</v>
      </c>
      <c r="J28" s="57"/>
      <c r="K28" s="58"/>
      <c r="L28" s="58"/>
      <c r="M28" s="58"/>
      <c r="N28" s="58"/>
      <c r="O28" s="58"/>
      <c r="P28" s="58"/>
      <c r="Q28" s="58"/>
      <c r="R28" s="59"/>
    </row>
    <row r="29" spans="1:18" x14ac:dyDescent="0.3">
      <c r="A29" s="29" t="s">
        <v>23</v>
      </c>
      <c r="B29" s="29"/>
      <c r="C29" s="29"/>
      <c r="E29" s="8">
        <v>0</v>
      </c>
      <c r="F29" s="1">
        <v>0</v>
      </c>
      <c r="G29" s="1">
        <f t="shared" si="5"/>
        <v>0</v>
      </c>
      <c r="H29" s="2" t="str">
        <f t="shared" si="6"/>
        <v>-</v>
      </c>
    </row>
    <row r="30" spans="1:18" ht="15" thickBot="1" x14ac:dyDescent="0.35">
      <c r="A30" s="29" t="s">
        <v>24</v>
      </c>
      <c r="B30" s="29"/>
      <c r="C30" s="29"/>
      <c r="E30" s="8">
        <v>0</v>
      </c>
      <c r="F30" s="1">
        <v>0</v>
      </c>
      <c r="G30" s="1">
        <f t="shared" si="5"/>
        <v>0</v>
      </c>
      <c r="H30" s="2" t="str">
        <f t="shared" si="6"/>
        <v>-</v>
      </c>
      <c r="J30" s="20" t="s">
        <v>46</v>
      </c>
    </row>
    <row r="31" spans="1:18" x14ac:dyDescent="0.3">
      <c r="A31" s="29" t="s">
        <v>25</v>
      </c>
      <c r="B31" s="29"/>
      <c r="C31" s="29"/>
      <c r="E31" s="8">
        <v>0</v>
      </c>
      <c r="F31" s="1">
        <v>0</v>
      </c>
      <c r="G31" s="1">
        <f t="shared" si="5"/>
        <v>0</v>
      </c>
      <c r="H31" s="2" t="str">
        <f t="shared" si="6"/>
        <v>-</v>
      </c>
      <c r="J31" s="61" t="s">
        <v>57</v>
      </c>
      <c r="K31" s="62"/>
      <c r="L31" s="62"/>
      <c r="M31" s="62"/>
      <c r="N31" s="62"/>
      <c r="O31" s="62"/>
      <c r="P31" s="62"/>
      <c r="Q31" s="62"/>
      <c r="R31" s="63"/>
    </row>
    <row r="32" spans="1:18" x14ac:dyDescent="0.3">
      <c r="A32" s="29" t="s">
        <v>30</v>
      </c>
      <c r="B32" s="29"/>
      <c r="C32" s="29"/>
      <c r="E32" s="1">
        <f t="shared" ref="E32" si="7">SUM(E26:E31)</f>
        <v>0</v>
      </c>
      <c r="F32" s="1">
        <f>SUM(F26:F31)</f>
        <v>0</v>
      </c>
      <c r="G32" s="1">
        <f>SUM(G26:G31)</f>
        <v>0</v>
      </c>
      <c r="H32" s="2">
        <f>SUM(H26:H31)</f>
        <v>0</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0</v>
      </c>
      <c r="F35" s="1">
        <v>0</v>
      </c>
      <c r="G35" s="1">
        <f t="shared" ref="G35:G40" si="8">E35+F35</f>
        <v>0</v>
      </c>
      <c r="H35" s="2" t="str">
        <f t="shared" ref="H35:H40" si="9">IF($G$41&lt;&gt;0,G35/$G$41,"-")</f>
        <v>-</v>
      </c>
      <c r="J35" s="64"/>
      <c r="K35" s="65"/>
      <c r="L35" s="65"/>
      <c r="M35" s="65"/>
      <c r="N35" s="65"/>
      <c r="O35" s="65"/>
      <c r="P35" s="65"/>
      <c r="Q35" s="65"/>
      <c r="R35" s="66"/>
    </row>
    <row r="36" spans="1:18" x14ac:dyDescent="0.3">
      <c r="A36" s="29" t="s">
        <v>21</v>
      </c>
      <c r="B36" s="29"/>
      <c r="C36" s="29"/>
      <c r="E36" s="8">
        <v>0</v>
      </c>
      <c r="F36" s="1">
        <v>0</v>
      </c>
      <c r="G36" s="1">
        <f t="shared" si="8"/>
        <v>0</v>
      </c>
      <c r="H36" s="2" t="str">
        <f t="shared" si="9"/>
        <v>-</v>
      </c>
      <c r="J36" s="64"/>
      <c r="K36" s="65"/>
      <c r="L36" s="65"/>
      <c r="M36" s="65"/>
      <c r="N36" s="65"/>
      <c r="O36" s="65"/>
      <c r="P36" s="65"/>
      <c r="Q36" s="65"/>
      <c r="R36" s="66"/>
    </row>
    <row r="37" spans="1:18" x14ac:dyDescent="0.3">
      <c r="A37" s="29" t="s">
        <v>22</v>
      </c>
      <c r="B37" s="29"/>
      <c r="C37" s="29"/>
      <c r="E37" s="8">
        <v>0</v>
      </c>
      <c r="F37" s="1">
        <v>0</v>
      </c>
      <c r="G37" s="1">
        <f t="shared" si="8"/>
        <v>0</v>
      </c>
      <c r="H37" s="2" t="str">
        <f t="shared" si="9"/>
        <v>-</v>
      </c>
      <c r="J37" s="64"/>
      <c r="K37" s="65"/>
      <c r="L37" s="65"/>
      <c r="M37" s="65"/>
      <c r="N37" s="65"/>
      <c r="O37" s="65"/>
      <c r="P37" s="65"/>
      <c r="Q37" s="65"/>
      <c r="R37" s="66"/>
    </row>
    <row r="38" spans="1:18" x14ac:dyDescent="0.3">
      <c r="A38" s="29" t="s">
        <v>23</v>
      </c>
      <c r="B38" s="29"/>
      <c r="C38" s="29"/>
      <c r="E38" s="8">
        <v>0</v>
      </c>
      <c r="F38" s="1">
        <v>0</v>
      </c>
      <c r="G38" s="1">
        <f t="shared" si="8"/>
        <v>0</v>
      </c>
      <c r="H38" s="2" t="str">
        <f t="shared" si="9"/>
        <v>-</v>
      </c>
      <c r="J38" s="64"/>
      <c r="K38" s="65"/>
      <c r="L38" s="65"/>
      <c r="M38" s="65"/>
      <c r="N38" s="65"/>
      <c r="O38" s="65"/>
      <c r="P38" s="65"/>
      <c r="Q38" s="65"/>
      <c r="R38" s="66"/>
    </row>
    <row r="39" spans="1:18" x14ac:dyDescent="0.3">
      <c r="A39" s="29" t="s">
        <v>24</v>
      </c>
      <c r="B39" s="29"/>
      <c r="C39" s="29"/>
      <c r="E39" s="8">
        <v>0</v>
      </c>
      <c r="F39" s="1">
        <v>0</v>
      </c>
      <c r="G39" s="1">
        <f t="shared" si="8"/>
        <v>0</v>
      </c>
      <c r="H39" s="2" t="str">
        <f t="shared" si="9"/>
        <v>-</v>
      </c>
      <c r="J39" s="64"/>
      <c r="K39" s="65"/>
      <c r="L39" s="65"/>
      <c r="M39" s="65"/>
      <c r="N39" s="65"/>
      <c r="O39" s="65"/>
      <c r="P39" s="65"/>
      <c r="Q39" s="65"/>
      <c r="R39" s="66"/>
    </row>
    <row r="40" spans="1:18" x14ac:dyDescent="0.3">
      <c r="A40" s="29" t="s">
        <v>25</v>
      </c>
      <c r="B40" s="29"/>
      <c r="C40" s="29"/>
      <c r="E40" s="8">
        <v>0</v>
      </c>
      <c r="F40" s="1">
        <v>0</v>
      </c>
      <c r="G40" s="1">
        <f t="shared" si="8"/>
        <v>0</v>
      </c>
      <c r="H40" s="2" t="str">
        <f t="shared" si="9"/>
        <v>-</v>
      </c>
      <c r="J40" s="64"/>
      <c r="K40" s="65"/>
      <c r="L40" s="65"/>
      <c r="M40" s="65"/>
      <c r="N40" s="65"/>
      <c r="O40" s="65"/>
      <c r="P40" s="65"/>
      <c r="Q40" s="65"/>
      <c r="R40" s="66"/>
    </row>
    <row r="41" spans="1:18" x14ac:dyDescent="0.3">
      <c r="A41" s="29" t="s">
        <v>30</v>
      </c>
      <c r="B41" s="29"/>
      <c r="C41" s="29"/>
      <c r="E41" s="1">
        <f t="shared" ref="E41" si="10">SUM(E35:E40)</f>
        <v>0</v>
      </c>
      <c r="F41" s="1">
        <f>SUM(F35:F40)</f>
        <v>0</v>
      </c>
      <c r="G41" s="1">
        <f>SUM(G35:G40)</f>
        <v>0</v>
      </c>
      <c r="H41" s="2">
        <f>SUM(H35:H40)</f>
        <v>0</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algorithmName="SHA-512" hashValue="UyruAD70hA1cOoPRen61JV8q7yhKM7eKviwdwNlAzAV1qKK8P4lT0fHdxkhNnUTY9W08DUP7e1NxcdRCbbhGFg==" saltValue="cfOpMRv1STfFuVSFzq9rSg==" spinCount="100000" sheet="1" objects="1" scenarios="1"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Assignment9!H7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Assignment9!H8</f>
        <v>0</v>
      </c>
      <c r="G8" s="3"/>
      <c r="H8" s="1">
        <f t="shared" si="0"/>
        <v>0</v>
      </c>
      <c r="J8" s="36"/>
      <c r="K8" s="37"/>
      <c r="L8" s="37"/>
      <c r="M8" s="37"/>
      <c r="N8" s="37"/>
      <c r="O8" s="37"/>
      <c r="P8" s="37"/>
      <c r="Q8" s="37"/>
      <c r="R8" s="38"/>
    </row>
    <row r="9" spans="1:20" x14ac:dyDescent="0.3">
      <c r="A9" s="29" t="s">
        <v>9</v>
      </c>
      <c r="B9" s="29"/>
      <c r="C9" s="29"/>
      <c r="D9" s="18" t="s">
        <v>15</v>
      </c>
      <c r="E9" s="7">
        <v>0</v>
      </c>
      <c r="F9" s="1">
        <f>Assignment9!H9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Assignment9!H10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Assignment9!H11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E1+E9</f>
        <v>0</v>
      </c>
      <c r="F12" s="1">
        <f>Assignment9!H12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Assignment9!H13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Assignment9!G17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Assignment9!G18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Assignment9!G19</f>
        <v>285</v>
      </c>
      <c r="G19" s="1">
        <f t="shared" si="3"/>
        <v>285</v>
      </c>
      <c r="H19" s="2">
        <f t="shared" si="2"/>
        <v>0.44461778471138846</v>
      </c>
    </row>
    <row r="20" spans="1:18" ht="14.4" customHeight="1" x14ac:dyDescent="0.3">
      <c r="A20" s="29" t="s">
        <v>23</v>
      </c>
      <c r="B20" s="29"/>
      <c r="C20" s="29"/>
      <c r="D20" s="8"/>
      <c r="E20" s="8"/>
      <c r="F20" s="1">
        <f>Assignment9!G20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Assignment9!G21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Assignment9!G22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Assignment9!G26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Assignment9!G27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Assignment9!G28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Assignment9!G29</f>
        <v>3</v>
      </c>
      <c r="G29" s="1">
        <f t="shared" si="5"/>
        <v>3</v>
      </c>
      <c r="H29" s="2">
        <f t="shared" si="6"/>
        <v>0.15789473684210525</v>
      </c>
    </row>
    <row r="30" spans="1:18" ht="15" thickBot="1" x14ac:dyDescent="0.35">
      <c r="A30" s="29" t="s">
        <v>24</v>
      </c>
      <c r="B30" s="29"/>
      <c r="C30" s="29"/>
      <c r="E30" s="8"/>
      <c r="F30" s="1">
        <f>Assignment9!G30</f>
        <v>5</v>
      </c>
      <c r="G30" s="1">
        <f t="shared" si="5"/>
        <v>5</v>
      </c>
      <c r="H30" s="2">
        <f t="shared" si="6"/>
        <v>0.26315789473684209</v>
      </c>
      <c r="J30" s="20" t="s">
        <v>46</v>
      </c>
    </row>
    <row r="31" spans="1:18" x14ac:dyDescent="0.3">
      <c r="A31" s="29" t="s">
        <v>25</v>
      </c>
      <c r="B31" s="29"/>
      <c r="C31" s="29"/>
      <c r="E31" s="8"/>
      <c r="F31" s="1">
        <f>Assignment9!G31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Assignment9!G35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Assignment9!G36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Assignment9!G37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Assignment9!G38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Assignment9!G39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Assignment9!G40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Assignment10!H7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Assignment10!H8</f>
        <v>0</v>
      </c>
      <c r="G8" s="3"/>
      <c r="H8" s="1">
        <f t="shared" si="0"/>
        <v>0</v>
      </c>
      <c r="J8" s="36"/>
      <c r="K8" s="37"/>
      <c r="L8" s="37"/>
      <c r="M8" s="37"/>
      <c r="N8" s="37"/>
      <c r="O8" s="37"/>
      <c r="P8" s="37"/>
      <c r="Q8" s="37"/>
      <c r="R8" s="38"/>
    </row>
    <row r="9" spans="1:20" x14ac:dyDescent="0.3">
      <c r="A9" s="29" t="s">
        <v>9</v>
      </c>
      <c r="B9" s="29"/>
      <c r="C9" s="29"/>
      <c r="D9" s="18" t="s">
        <v>15</v>
      </c>
      <c r="E9" s="7">
        <v>0</v>
      </c>
      <c r="F9" s="1">
        <f>Assignment10!H9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Assignment10!H10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Assignment10!H11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Assignment10!H12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Assignment10!H13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Assignment10!G17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Assignment10!G18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Assignment10!G19</f>
        <v>285</v>
      </c>
      <c r="G19" s="1">
        <f t="shared" si="3"/>
        <v>285</v>
      </c>
      <c r="H19" s="2">
        <f t="shared" si="2"/>
        <v>0.44461778471138846</v>
      </c>
    </row>
    <row r="20" spans="1:18" ht="14.4" customHeight="1" x14ac:dyDescent="0.3">
      <c r="A20" s="29" t="s">
        <v>23</v>
      </c>
      <c r="B20" s="29"/>
      <c r="C20" s="29"/>
      <c r="D20" s="8"/>
      <c r="E20" s="8"/>
      <c r="F20" s="1">
        <f>Assignment10!G20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Assignment10!G21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Assignment10!G22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Assignment10!G26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Assignment10!G27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Assignment10!G28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Assignment10!G29</f>
        <v>3</v>
      </c>
      <c r="G29" s="1">
        <f t="shared" si="5"/>
        <v>3</v>
      </c>
      <c r="H29" s="2">
        <f t="shared" si="6"/>
        <v>0.15789473684210525</v>
      </c>
    </row>
    <row r="30" spans="1:18" ht="15" thickBot="1" x14ac:dyDescent="0.35">
      <c r="A30" s="29" t="s">
        <v>24</v>
      </c>
      <c r="B30" s="29"/>
      <c r="C30" s="29"/>
      <c r="E30" s="8"/>
      <c r="F30" s="1">
        <f>Assignment10!G30</f>
        <v>5</v>
      </c>
      <c r="G30" s="1">
        <f t="shared" si="5"/>
        <v>5</v>
      </c>
      <c r="H30" s="2">
        <f t="shared" si="6"/>
        <v>0.26315789473684209</v>
      </c>
      <c r="J30" s="20" t="s">
        <v>46</v>
      </c>
    </row>
    <row r="31" spans="1:18" x14ac:dyDescent="0.3">
      <c r="A31" s="29" t="s">
        <v>25</v>
      </c>
      <c r="B31" s="29"/>
      <c r="C31" s="29"/>
      <c r="E31" s="8"/>
      <c r="F31" s="1">
        <f>Assignment10!G31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Assignment10!G35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Assignment10!G36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Assignment10!G37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Assignment10!G38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Assignment10!G39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Assignment10!G40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74" t="s">
        <v>51</v>
      </c>
      <c r="G5" s="3"/>
      <c r="H5" s="3"/>
    </row>
    <row r="6" spans="1:20" ht="15" thickBot="1" x14ac:dyDescent="0.35">
      <c r="A6" s="29" t="s">
        <v>6</v>
      </c>
      <c r="B6" s="29"/>
      <c r="C6" s="29"/>
      <c r="E6" s="17" t="s">
        <v>13</v>
      </c>
      <c r="F6" s="75"/>
      <c r="G6" s="3"/>
      <c r="H6" s="4" t="s">
        <v>14</v>
      </c>
      <c r="J6" s="30" t="s">
        <v>36</v>
      </c>
      <c r="K6" s="31"/>
      <c r="L6" s="31"/>
      <c r="M6" s="31"/>
      <c r="N6" s="31"/>
      <c r="O6" s="31"/>
      <c r="P6" s="31"/>
      <c r="Q6" s="31"/>
      <c r="R6" s="32"/>
    </row>
    <row r="7" spans="1:20" x14ac:dyDescent="0.3">
      <c r="A7" s="29" t="s">
        <v>7</v>
      </c>
      <c r="B7" s="29"/>
      <c r="C7" s="29"/>
      <c r="D7" s="18" t="s">
        <v>15</v>
      </c>
      <c r="E7" s="7">
        <v>0</v>
      </c>
      <c r="F7" s="1">
        <f>Assignment11!H7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Assignment11!H8</f>
        <v>0</v>
      </c>
      <c r="G8" s="3"/>
      <c r="H8" s="1">
        <f t="shared" si="0"/>
        <v>0</v>
      </c>
      <c r="J8" s="36"/>
      <c r="K8" s="37"/>
      <c r="L8" s="37"/>
      <c r="M8" s="37"/>
      <c r="N8" s="37"/>
      <c r="O8" s="37"/>
      <c r="P8" s="37"/>
      <c r="Q8" s="37"/>
      <c r="R8" s="38"/>
    </row>
    <row r="9" spans="1:20" x14ac:dyDescent="0.3">
      <c r="A9" s="29" t="s">
        <v>9</v>
      </c>
      <c r="B9" s="29"/>
      <c r="C9" s="29"/>
      <c r="D9" s="18" t="s">
        <v>15</v>
      </c>
      <c r="E9" s="7">
        <v>0</v>
      </c>
      <c r="F9" s="1">
        <f>Assignment11!H9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Assignment11!H10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Assignment11!H11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Assignment11!H12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Assignment11!H13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Assignment11!G17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Assignment11!G18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Assignment11!G19</f>
        <v>285</v>
      </c>
      <c r="G19" s="1">
        <f t="shared" si="3"/>
        <v>285</v>
      </c>
      <c r="H19" s="2">
        <f t="shared" si="2"/>
        <v>0.44461778471138846</v>
      </c>
    </row>
    <row r="20" spans="1:18" ht="14.4" customHeight="1" x14ac:dyDescent="0.3">
      <c r="A20" s="29" t="s">
        <v>23</v>
      </c>
      <c r="B20" s="29"/>
      <c r="C20" s="29"/>
      <c r="D20" s="8"/>
      <c r="E20" s="8"/>
      <c r="F20" s="1">
        <f>Assignment11!G20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Assignment11!G21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Assignment11!G22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Assignment11!G26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Assignment11!G27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Assignment11!G28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Assignment11!G29</f>
        <v>3</v>
      </c>
      <c r="G29" s="1">
        <f t="shared" si="5"/>
        <v>3</v>
      </c>
      <c r="H29" s="2">
        <f t="shared" si="6"/>
        <v>0.15789473684210525</v>
      </c>
    </row>
    <row r="30" spans="1:18" ht="15" thickBot="1" x14ac:dyDescent="0.35">
      <c r="A30" s="29" t="s">
        <v>24</v>
      </c>
      <c r="B30" s="29"/>
      <c r="C30" s="29"/>
      <c r="E30" s="8"/>
      <c r="F30" s="1">
        <f>Assignment11!G30</f>
        <v>5</v>
      </c>
      <c r="G30" s="1">
        <f t="shared" si="5"/>
        <v>5</v>
      </c>
      <c r="H30" s="2">
        <f t="shared" si="6"/>
        <v>0.26315789473684209</v>
      </c>
      <c r="J30" s="20" t="s">
        <v>46</v>
      </c>
    </row>
    <row r="31" spans="1:18" x14ac:dyDescent="0.3">
      <c r="A31" s="29" t="s">
        <v>25</v>
      </c>
      <c r="B31" s="29"/>
      <c r="C31" s="29"/>
      <c r="E31" s="8"/>
      <c r="F31" s="1">
        <f>Assignment11!G31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Assignment11!G35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Assignment11!G36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Assignment11!G37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Assignment11!G38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Assignment11!G39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Assignment11!G40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 ref="J13:R14"/>
    <mergeCell ref="F15:F16"/>
    <mergeCell ref="J15:R15"/>
    <mergeCell ref="J16:R16"/>
    <mergeCell ref="J17:R18"/>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A23:C23"/>
    <mergeCell ref="A24:C24"/>
    <mergeCell ref="A25:C25"/>
    <mergeCell ref="A26:C26"/>
    <mergeCell ref="A27:C2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F2:H2"/>
    <mergeCell ref="B3:D3"/>
    <mergeCell ref="F3:H3"/>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2"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42439</v>
      </c>
      <c r="G2" s="22"/>
      <c r="H2" s="22"/>
      <c r="J2" s="13" t="s">
        <v>33</v>
      </c>
      <c r="K2" s="14"/>
      <c r="L2" s="14"/>
      <c r="M2" s="14"/>
      <c r="N2" s="14"/>
      <c r="O2" s="14"/>
      <c r="P2" s="14"/>
      <c r="Q2" s="14"/>
      <c r="R2" s="15"/>
      <c r="S2" s="16"/>
      <c r="T2" s="16"/>
    </row>
    <row r="3" spans="1:20" x14ac:dyDescent="0.3">
      <c r="A3" s="12" t="s">
        <v>1</v>
      </c>
      <c r="B3" s="22" t="s">
        <v>58</v>
      </c>
      <c r="C3" s="22"/>
      <c r="D3" s="22"/>
      <c r="E3" s="12" t="s">
        <v>4</v>
      </c>
      <c r="F3" s="22" t="s">
        <v>59</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Assignment1!H7</f>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Assignment1!H8</f>
        <v>0</v>
      </c>
      <c r="H8" s="1">
        <f t="shared" si="0"/>
        <v>0</v>
      </c>
      <c r="J8" s="36"/>
      <c r="K8" s="37"/>
      <c r="L8" s="37"/>
      <c r="M8" s="37"/>
      <c r="N8" s="37"/>
      <c r="O8" s="37"/>
      <c r="P8" s="37"/>
      <c r="Q8" s="37"/>
      <c r="R8" s="38"/>
    </row>
    <row r="9" spans="1:20" x14ac:dyDescent="0.3">
      <c r="A9" s="29" t="s">
        <v>9</v>
      </c>
      <c r="B9" s="29"/>
      <c r="C9" s="29"/>
      <c r="D9" s="18" t="s">
        <v>15</v>
      </c>
      <c r="E9" s="7">
        <v>0</v>
      </c>
      <c r="F9" s="1">
        <f>Assignment1!H9</f>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50</v>
      </c>
      <c r="F10" s="1">
        <f>Assignment1!H10</f>
        <v>894</v>
      </c>
      <c r="H10" s="1">
        <f t="shared" si="0"/>
        <v>944</v>
      </c>
      <c r="J10" s="36"/>
      <c r="K10" s="37"/>
      <c r="L10" s="37"/>
      <c r="M10" s="37"/>
      <c r="N10" s="37"/>
      <c r="O10" s="37"/>
      <c r="P10" s="37"/>
      <c r="Q10" s="37"/>
      <c r="R10" s="38"/>
    </row>
    <row r="11" spans="1:20" x14ac:dyDescent="0.3">
      <c r="A11" s="39" t="s">
        <v>11</v>
      </c>
      <c r="B11" s="39"/>
      <c r="C11" s="39"/>
      <c r="D11" s="18" t="s">
        <v>15</v>
      </c>
      <c r="E11" s="7">
        <v>26</v>
      </c>
      <c r="F11" s="1">
        <f>Assignment1!H11</f>
        <v>0</v>
      </c>
      <c r="H11" s="1">
        <f>E11+F11</f>
        <v>26</v>
      </c>
      <c r="J11" s="33" t="s">
        <v>39</v>
      </c>
      <c r="K11" s="34"/>
      <c r="L11" s="34"/>
      <c r="M11" s="34"/>
      <c r="N11" s="34"/>
      <c r="O11" s="34"/>
      <c r="P11" s="34"/>
      <c r="Q11" s="34"/>
      <c r="R11" s="35"/>
    </row>
    <row r="12" spans="1:20" ht="14.4" customHeight="1" x14ac:dyDescent="0.3">
      <c r="A12" s="39" t="s">
        <v>12</v>
      </c>
      <c r="B12" s="39"/>
      <c r="C12" s="39"/>
      <c r="D12" s="18" t="s">
        <v>17</v>
      </c>
      <c r="E12" s="1">
        <f>E10+E9</f>
        <v>50</v>
      </c>
      <c r="F12" s="1">
        <f>Assignment1!H12</f>
        <v>894</v>
      </c>
      <c r="H12" s="1">
        <f t="shared" ref="H12:H13" si="1">E12+F12</f>
        <v>944</v>
      </c>
      <c r="J12" s="36"/>
      <c r="K12" s="37"/>
      <c r="L12" s="37"/>
      <c r="M12" s="37"/>
      <c r="N12" s="37"/>
      <c r="O12" s="37"/>
      <c r="P12" s="37"/>
      <c r="Q12" s="37"/>
      <c r="R12" s="38"/>
    </row>
    <row r="13" spans="1:20" x14ac:dyDescent="0.3">
      <c r="A13" s="29" t="s">
        <v>18</v>
      </c>
      <c r="B13" s="29"/>
      <c r="C13" s="29"/>
      <c r="D13" s="18" t="s">
        <v>15</v>
      </c>
      <c r="E13" s="7">
        <v>76</v>
      </c>
      <c r="F13" s="1">
        <f>Assignment1!H13</f>
        <v>894</v>
      </c>
      <c r="H13" s="1">
        <f t="shared" si="1"/>
        <v>970</v>
      </c>
      <c r="J13" s="33" t="s">
        <v>40</v>
      </c>
      <c r="K13" s="40"/>
      <c r="L13" s="40"/>
      <c r="M13" s="40"/>
      <c r="N13" s="40"/>
      <c r="O13" s="40"/>
      <c r="P13" s="40"/>
      <c r="Q13" s="40"/>
      <c r="R13" s="41"/>
    </row>
    <row r="14" spans="1:20" x14ac:dyDescent="0.3">
      <c r="A14" s="12"/>
      <c r="B14" s="12"/>
      <c r="C14" s="12" t="s">
        <v>47</v>
      </c>
      <c r="E14" s="1">
        <f>IF($E$23&lt;&gt;0,60*E12/$E$23,"-")</f>
        <v>19.23076923076923</v>
      </c>
      <c r="F14" s="1">
        <f>IF($E$23&lt;&gt;0,60*F12/$E$23,"-")</f>
        <v>343.84615384615387</v>
      </c>
      <c r="H14" s="1">
        <f>IF($G$23&lt;&gt;0,60*H12/$G$23,"-")</f>
        <v>212.93233082706766</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45</v>
      </c>
      <c r="E17" s="8">
        <v>35</v>
      </c>
      <c r="F17" s="1">
        <f>Assignment1!G17</f>
        <v>10</v>
      </c>
      <c r="G17" s="1">
        <f>E17+F17</f>
        <v>45</v>
      </c>
      <c r="H17" s="2">
        <f t="shared" ref="H17:H22" si="2">IF($G$23&lt;&gt;0,G17/$G$23,"-")</f>
        <v>0.16917293233082706</v>
      </c>
      <c r="J17" s="49" t="s">
        <v>48</v>
      </c>
      <c r="K17" s="49"/>
      <c r="L17" s="49"/>
      <c r="M17" s="49"/>
      <c r="N17" s="49"/>
      <c r="O17" s="49"/>
      <c r="P17" s="49"/>
      <c r="Q17" s="49"/>
      <c r="R17" s="49"/>
    </row>
    <row r="18" spans="1:18" x14ac:dyDescent="0.3">
      <c r="A18" s="29" t="s">
        <v>21</v>
      </c>
      <c r="B18" s="29"/>
      <c r="C18" s="29"/>
      <c r="D18" s="8">
        <v>15</v>
      </c>
      <c r="E18" s="8">
        <v>13</v>
      </c>
      <c r="F18" s="1">
        <f>Assignment1!G18</f>
        <v>5</v>
      </c>
      <c r="G18" s="1">
        <f t="shared" ref="G18:G22" si="3">E18+F18</f>
        <v>18</v>
      </c>
      <c r="H18" s="2">
        <f t="shared" si="2"/>
        <v>6.7669172932330823E-2</v>
      </c>
      <c r="J18" s="50"/>
      <c r="K18" s="50"/>
      <c r="L18" s="50"/>
      <c r="M18" s="50"/>
      <c r="N18" s="50"/>
      <c r="O18" s="50"/>
      <c r="P18" s="50"/>
      <c r="Q18" s="50"/>
      <c r="R18" s="50"/>
    </row>
    <row r="19" spans="1:18" ht="15" thickBot="1" x14ac:dyDescent="0.35">
      <c r="A19" s="29" t="s">
        <v>22</v>
      </c>
      <c r="B19" s="29"/>
      <c r="C19" s="29"/>
      <c r="D19" s="8">
        <v>70</v>
      </c>
      <c r="E19" s="8">
        <v>55</v>
      </c>
      <c r="F19" s="1">
        <f>Assignment1!G19</f>
        <v>70</v>
      </c>
      <c r="G19" s="1">
        <f t="shared" si="3"/>
        <v>125</v>
      </c>
      <c r="H19" s="2">
        <f t="shared" si="2"/>
        <v>0.46992481203007519</v>
      </c>
    </row>
    <row r="20" spans="1:18" ht="14.4" customHeight="1" x14ac:dyDescent="0.3">
      <c r="A20" s="29" t="s">
        <v>23</v>
      </c>
      <c r="B20" s="29"/>
      <c r="C20" s="29"/>
      <c r="D20" s="8">
        <v>15</v>
      </c>
      <c r="E20" s="8">
        <v>15</v>
      </c>
      <c r="F20" s="1">
        <f>Assignment1!G20</f>
        <v>10</v>
      </c>
      <c r="G20" s="1">
        <f t="shared" si="3"/>
        <v>25</v>
      </c>
      <c r="H20" s="2">
        <f t="shared" si="2"/>
        <v>9.3984962406015032E-2</v>
      </c>
      <c r="J20" s="51" t="s">
        <v>43</v>
      </c>
      <c r="K20" s="52"/>
      <c r="L20" s="52"/>
      <c r="M20" s="52"/>
      <c r="N20" s="52"/>
      <c r="O20" s="52"/>
      <c r="P20" s="52"/>
      <c r="Q20" s="52"/>
      <c r="R20" s="53"/>
    </row>
    <row r="21" spans="1:18" x14ac:dyDescent="0.3">
      <c r="A21" s="29" t="s">
        <v>24</v>
      </c>
      <c r="B21" s="29"/>
      <c r="C21" s="29"/>
      <c r="D21" s="8">
        <v>25</v>
      </c>
      <c r="E21" s="8">
        <v>25</v>
      </c>
      <c r="F21" s="1">
        <f>Assignment1!G21</f>
        <v>10</v>
      </c>
      <c r="G21" s="1">
        <f t="shared" si="3"/>
        <v>35</v>
      </c>
      <c r="H21" s="2">
        <f t="shared" si="2"/>
        <v>0.13157894736842105</v>
      </c>
      <c r="J21" s="54"/>
      <c r="K21" s="55"/>
      <c r="L21" s="55"/>
      <c r="M21" s="55"/>
      <c r="N21" s="55"/>
      <c r="O21" s="55"/>
      <c r="P21" s="55"/>
      <c r="Q21" s="55"/>
      <c r="R21" s="56"/>
    </row>
    <row r="22" spans="1:18" x14ac:dyDescent="0.3">
      <c r="A22" s="29" t="s">
        <v>25</v>
      </c>
      <c r="B22" s="29"/>
      <c r="C22" s="29"/>
      <c r="D22" s="8">
        <v>15</v>
      </c>
      <c r="E22" s="8">
        <v>13</v>
      </c>
      <c r="F22" s="1">
        <f>Assignment1!G22</f>
        <v>5</v>
      </c>
      <c r="G22" s="1">
        <f t="shared" si="3"/>
        <v>18</v>
      </c>
      <c r="H22" s="2">
        <f t="shared" si="2"/>
        <v>6.7669172932330823E-2</v>
      </c>
      <c r="J22" s="54"/>
      <c r="K22" s="55"/>
      <c r="L22" s="55"/>
      <c r="M22" s="55"/>
      <c r="N22" s="55"/>
      <c r="O22" s="55"/>
      <c r="P22" s="55"/>
      <c r="Q22" s="55"/>
      <c r="R22" s="56"/>
    </row>
    <row r="23" spans="1:18" ht="15" thickBot="1" x14ac:dyDescent="0.35">
      <c r="A23" s="29" t="s">
        <v>26</v>
      </c>
      <c r="B23" s="29"/>
      <c r="C23" s="29"/>
      <c r="D23" s="1">
        <f t="shared" ref="D23:E23" si="4">SUM(D17:D22)</f>
        <v>185</v>
      </c>
      <c r="E23" s="1">
        <f t="shared" si="4"/>
        <v>156</v>
      </c>
      <c r="F23" s="1">
        <f>SUM(F17:F22)</f>
        <v>110</v>
      </c>
      <c r="G23" s="1">
        <f>SUM(G17:G22)</f>
        <v>266</v>
      </c>
      <c r="H23" s="2">
        <f>SUM(H17:H22)</f>
        <v>1</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1</v>
      </c>
      <c r="F26" s="1">
        <f>Assignment1!G26</f>
        <v>0</v>
      </c>
      <c r="G26" s="1">
        <f t="shared" ref="G26:G31" si="5">E26+F26</f>
        <v>1</v>
      </c>
      <c r="H26" s="2">
        <f t="shared" ref="H26:H31" si="6">IF($G$32&lt;&gt;0,G26/$G$32,"-")</f>
        <v>0.25</v>
      </c>
      <c r="J26" s="54"/>
      <c r="K26" s="55"/>
      <c r="L26" s="55"/>
      <c r="M26" s="55"/>
      <c r="N26" s="55"/>
      <c r="O26" s="55"/>
      <c r="P26" s="55"/>
      <c r="Q26" s="55"/>
      <c r="R26" s="56"/>
    </row>
    <row r="27" spans="1:18" x14ac:dyDescent="0.3">
      <c r="A27" s="29" t="s">
        <v>21</v>
      </c>
      <c r="B27" s="29"/>
      <c r="C27" s="29"/>
      <c r="E27" s="8">
        <v>0</v>
      </c>
      <c r="F27" s="1">
        <f>Assignment1!G27</f>
        <v>0</v>
      </c>
      <c r="G27" s="1">
        <f t="shared" si="5"/>
        <v>0</v>
      </c>
      <c r="H27" s="2">
        <f t="shared" si="6"/>
        <v>0</v>
      </c>
      <c r="J27" s="54"/>
      <c r="K27" s="55"/>
      <c r="L27" s="55"/>
      <c r="M27" s="55"/>
      <c r="N27" s="55"/>
      <c r="O27" s="55"/>
      <c r="P27" s="55"/>
      <c r="Q27" s="55"/>
      <c r="R27" s="56"/>
    </row>
    <row r="28" spans="1:18" ht="15" thickBot="1" x14ac:dyDescent="0.35">
      <c r="A28" s="29" t="s">
        <v>22</v>
      </c>
      <c r="B28" s="29"/>
      <c r="C28" s="29"/>
      <c r="E28" s="8">
        <v>3</v>
      </c>
      <c r="F28" s="1">
        <f>Assignment1!G28</f>
        <v>0</v>
      </c>
      <c r="G28" s="1">
        <f t="shared" si="5"/>
        <v>3</v>
      </c>
      <c r="H28" s="2">
        <f t="shared" si="6"/>
        <v>0.75</v>
      </c>
      <c r="J28" s="57"/>
      <c r="K28" s="58"/>
      <c r="L28" s="58"/>
      <c r="M28" s="58"/>
      <c r="N28" s="58"/>
      <c r="O28" s="58"/>
      <c r="P28" s="58"/>
      <c r="Q28" s="58"/>
      <c r="R28" s="59"/>
    </row>
    <row r="29" spans="1:18" x14ac:dyDescent="0.3">
      <c r="A29" s="29" t="s">
        <v>23</v>
      </c>
      <c r="B29" s="29"/>
      <c r="C29" s="29"/>
      <c r="E29" s="8">
        <v>0</v>
      </c>
      <c r="F29" s="1">
        <f>Assignment1!G29</f>
        <v>0</v>
      </c>
      <c r="G29" s="1">
        <f t="shared" si="5"/>
        <v>0</v>
      </c>
      <c r="H29" s="2">
        <f t="shared" si="6"/>
        <v>0</v>
      </c>
    </row>
    <row r="30" spans="1:18" ht="15" thickBot="1" x14ac:dyDescent="0.35">
      <c r="A30" s="29" t="s">
        <v>24</v>
      </c>
      <c r="B30" s="29"/>
      <c r="C30" s="29"/>
      <c r="E30" s="8">
        <v>0</v>
      </c>
      <c r="F30" s="1">
        <f>Assignment1!G30</f>
        <v>0</v>
      </c>
      <c r="G30" s="1">
        <f t="shared" si="5"/>
        <v>0</v>
      </c>
      <c r="H30" s="2">
        <f t="shared" si="6"/>
        <v>0</v>
      </c>
      <c r="J30" s="20" t="s">
        <v>46</v>
      </c>
    </row>
    <row r="31" spans="1:18" x14ac:dyDescent="0.3">
      <c r="A31" s="29" t="s">
        <v>25</v>
      </c>
      <c r="B31" s="29"/>
      <c r="C31" s="29"/>
      <c r="E31" s="8">
        <v>0</v>
      </c>
      <c r="F31" s="1">
        <f>Assignment1!G31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4</v>
      </c>
      <c r="F32" s="1">
        <f>SUM(F26:F31)</f>
        <v>0</v>
      </c>
      <c r="G32" s="1">
        <f>SUM(G26:G31)</f>
        <v>4</v>
      </c>
      <c r="H32" s="2">
        <f>SUM(H26:H31)</f>
        <v>1</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1</v>
      </c>
      <c r="F35" s="1">
        <f>Assignment1!G35</f>
        <v>0</v>
      </c>
      <c r="G35" s="1">
        <f t="shared" ref="G35:G40" si="8">E35+F35</f>
        <v>1</v>
      </c>
      <c r="H35" s="2">
        <f t="shared" ref="H35:H40" si="9">IF($G$41&lt;&gt;0,G35/$G$41,"-")</f>
        <v>0.25</v>
      </c>
      <c r="J35" s="64"/>
      <c r="K35" s="65"/>
      <c r="L35" s="65"/>
      <c r="M35" s="65"/>
      <c r="N35" s="65"/>
      <c r="O35" s="65"/>
      <c r="P35" s="65"/>
      <c r="Q35" s="65"/>
      <c r="R35" s="66"/>
    </row>
    <row r="36" spans="1:18" x14ac:dyDescent="0.3">
      <c r="A36" s="29" t="s">
        <v>21</v>
      </c>
      <c r="B36" s="29"/>
      <c r="C36" s="29"/>
      <c r="E36" s="8">
        <v>0</v>
      </c>
      <c r="F36" s="1">
        <f>Assignment1!G36</f>
        <v>0</v>
      </c>
      <c r="G36" s="1">
        <f t="shared" si="8"/>
        <v>0</v>
      </c>
      <c r="H36" s="2">
        <f t="shared" si="9"/>
        <v>0</v>
      </c>
      <c r="J36" s="64"/>
      <c r="K36" s="65"/>
      <c r="L36" s="65"/>
      <c r="M36" s="65"/>
      <c r="N36" s="65"/>
      <c r="O36" s="65"/>
      <c r="P36" s="65"/>
      <c r="Q36" s="65"/>
      <c r="R36" s="66"/>
    </row>
    <row r="37" spans="1:18" x14ac:dyDescent="0.3">
      <c r="A37" s="29" t="s">
        <v>22</v>
      </c>
      <c r="B37" s="29"/>
      <c r="C37" s="29"/>
      <c r="E37" s="8">
        <v>3</v>
      </c>
      <c r="F37" s="1">
        <f>Assignment1!G37</f>
        <v>0</v>
      </c>
      <c r="G37" s="1">
        <f t="shared" si="8"/>
        <v>3</v>
      </c>
      <c r="H37" s="2">
        <f t="shared" si="9"/>
        <v>0.75</v>
      </c>
      <c r="J37" s="64"/>
      <c r="K37" s="65"/>
      <c r="L37" s="65"/>
      <c r="M37" s="65"/>
      <c r="N37" s="65"/>
      <c r="O37" s="65"/>
      <c r="P37" s="65"/>
      <c r="Q37" s="65"/>
      <c r="R37" s="66"/>
    </row>
    <row r="38" spans="1:18" x14ac:dyDescent="0.3">
      <c r="A38" s="29" t="s">
        <v>23</v>
      </c>
      <c r="B38" s="29"/>
      <c r="C38" s="29"/>
      <c r="E38" s="8">
        <v>0</v>
      </c>
      <c r="F38" s="1">
        <f>Assignment1!G38</f>
        <v>0</v>
      </c>
      <c r="G38" s="1">
        <f t="shared" si="8"/>
        <v>0</v>
      </c>
      <c r="H38" s="2">
        <f t="shared" si="9"/>
        <v>0</v>
      </c>
      <c r="J38" s="64"/>
      <c r="K38" s="65"/>
      <c r="L38" s="65"/>
      <c r="M38" s="65"/>
      <c r="N38" s="65"/>
      <c r="O38" s="65"/>
      <c r="P38" s="65"/>
      <c r="Q38" s="65"/>
      <c r="R38" s="66"/>
    </row>
    <row r="39" spans="1:18" x14ac:dyDescent="0.3">
      <c r="A39" s="29" t="s">
        <v>24</v>
      </c>
      <c r="B39" s="29"/>
      <c r="C39" s="29"/>
      <c r="E39" s="8">
        <v>0</v>
      </c>
      <c r="F39" s="1">
        <f>Assignment1!G39</f>
        <v>0</v>
      </c>
      <c r="G39" s="1">
        <f t="shared" si="8"/>
        <v>0</v>
      </c>
      <c r="H39" s="2">
        <f t="shared" si="9"/>
        <v>0</v>
      </c>
      <c r="J39" s="64"/>
      <c r="K39" s="65"/>
      <c r="L39" s="65"/>
      <c r="M39" s="65"/>
      <c r="N39" s="65"/>
      <c r="O39" s="65"/>
      <c r="P39" s="65"/>
      <c r="Q39" s="65"/>
      <c r="R39" s="66"/>
    </row>
    <row r="40" spans="1:18" x14ac:dyDescent="0.3">
      <c r="A40" s="29" t="s">
        <v>25</v>
      </c>
      <c r="B40" s="29"/>
      <c r="C40" s="29"/>
      <c r="E40" s="8">
        <v>0</v>
      </c>
      <c r="F40" s="1">
        <f>Assignment1!G40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4</v>
      </c>
      <c r="F41" s="1">
        <f>SUM(F35:F40)</f>
        <v>0</v>
      </c>
      <c r="G41" s="1">
        <f>SUM(G35:G40)</f>
        <v>4</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 ref="F2:H2"/>
    <mergeCell ref="F3:H3"/>
    <mergeCell ref="F4:H4"/>
    <mergeCell ref="A11:C11"/>
    <mergeCell ref="A12:C12"/>
    <mergeCell ref="F5:F6"/>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6:R6"/>
    <mergeCell ref="J7:R8"/>
    <mergeCell ref="J9:R10"/>
    <mergeCell ref="J11:R12"/>
    <mergeCell ref="J13:R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2"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42441</v>
      </c>
      <c r="G2" s="22"/>
      <c r="H2" s="22"/>
      <c r="J2" s="13" t="s">
        <v>33</v>
      </c>
      <c r="K2" s="14"/>
      <c r="L2" s="14"/>
      <c r="M2" s="14"/>
      <c r="N2" s="14"/>
      <c r="O2" s="14"/>
      <c r="P2" s="14"/>
      <c r="Q2" s="14"/>
      <c r="R2" s="15"/>
      <c r="S2" s="16"/>
      <c r="T2" s="16"/>
    </row>
    <row r="3" spans="1:20" x14ac:dyDescent="0.3">
      <c r="A3" s="12" t="s">
        <v>1</v>
      </c>
      <c r="B3" s="22" t="s">
        <v>61</v>
      </c>
      <c r="C3" s="22"/>
      <c r="D3" s="22"/>
      <c r="E3" s="12" t="s">
        <v>4</v>
      </c>
      <c r="F3" s="22" t="s">
        <v>60</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Assignment2!H7</f>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Assignment2!H8</f>
        <v>0</v>
      </c>
      <c r="H8" s="1">
        <f t="shared" si="0"/>
        <v>0</v>
      </c>
      <c r="J8" s="36"/>
      <c r="K8" s="37"/>
      <c r="L8" s="37"/>
      <c r="M8" s="37"/>
      <c r="N8" s="37"/>
      <c r="O8" s="37"/>
      <c r="P8" s="37"/>
      <c r="Q8" s="37"/>
      <c r="R8" s="38"/>
    </row>
    <row r="9" spans="1:20" x14ac:dyDescent="0.3">
      <c r="A9" s="29" t="s">
        <v>9</v>
      </c>
      <c r="B9" s="29"/>
      <c r="C9" s="29"/>
      <c r="D9" s="18" t="s">
        <v>15</v>
      </c>
      <c r="E9" s="7">
        <v>0</v>
      </c>
      <c r="F9" s="1">
        <f>Assignment2!H9</f>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19</v>
      </c>
      <c r="F10" s="1">
        <f>Assignment2!H10</f>
        <v>944</v>
      </c>
      <c r="H10" s="1">
        <f t="shared" si="0"/>
        <v>963</v>
      </c>
      <c r="J10" s="36"/>
      <c r="K10" s="37"/>
      <c r="L10" s="37"/>
      <c r="M10" s="37"/>
      <c r="N10" s="37"/>
      <c r="O10" s="37"/>
      <c r="P10" s="37"/>
      <c r="Q10" s="37"/>
      <c r="R10" s="38"/>
    </row>
    <row r="11" spans="1:20" x14ac:dyDescent="0.3">
      <c r="A11" s="39" t="s">
        <v>11</v>
      </c>
      <c r="B11" s="39"/>
      <c r="C11" s="39"/>
      <c r="D11" s="18" t="s">
        <v>15</v>
      </c>
      <c r="E11" s="7">
        <v>0</v>
      </c>
      <c r="F11" s="1">
        <f>Assignment2!H11</f>
        <v>26</v>
      </c>
      <c r="H11" s="1">
        <f>E11+F11</f>
        <v>26</v>
      </c>
      <c r="J11" s="33" t="s">
        <v>39</v>
      </c>
      <c r="K11" s="34"/>
      <c r="L11" s="34"/>
      <c r="M11" s="34"/>
      <c r="N11" s="34"/>
      <c r="O11" s="34"/>
      <c r="P11" s="34"/>
      <c r="Q11" s="34"/>
      <c r="R11" s="35"/>
    </row>
    <row r="12" spans="1:20" ht="14.4" customHeight="1" x14ac:dyDescent="0.3">
      <c r="A12" s="39" t="s">
        <v>12</v>
      </c>
      <c r="B12" s="39"/>
      <c r="C12" s="39"/>
      <c r="D12" s="18" t="s">
        <v>17</v>
      </c>
      <c r="E12" s="1">
        <f>E10+E9</f>
        <v>19</v>
      </c>
      <c r="F12" s="1">
        <f>Assignment2!H12</f>
        <v>944</v>
      </c>
      <c r="H12" s="1">
        <f t="shared" ref="H12:H13" si="1">E12+F12</f>
        <v>963</v>
      </c>
      <c r="J12" s="36"/>
      <c r="K12" s="37"/>
      <c r="L12" s="37"/>
      <c r="M12" s="37"/>
      <c r="N12" s="37"/>
      <c r="O12" s="37"/>
      <c r="P12" s="37"/>
      <c r="Q12" s="37"/>
      <c r="R12" s="38"/>
    </row>
    <row r="13" spans="1:20" x14ac:dyDescent="0.3">
      <c r="A13" s="29" t="s">
        <v>18</v>
      </c>
      <c r="B13" s="29"/>
      <c r="C13" s="29"/>
      <c r="D13" s="18" t="s">
        <v>15</v>
      </c>
      <c r="E13" s="7">
        <v>19</v>
      </c>
      <c r="F13" s="1">
        <f>Assignment2!H13</f>
        <v>970</v>
      </c>
      <c r="H13" s="1">
        <f t="shared" si="1"/>
        <v>989</v>
      </c>
      <c r="J13" s="33" t="s">
        <v>40</v>
      </c>
      <c r="K13" s="40"/>
      <c r="L13" s="40"/>
      <c r="M13" s="40"/>
      <c r="N13" s="40"/>
      <c r="O13" s="40"/>
      <c r="P13" s="40"/>
      <c r="Q13" s="40"/>
      <c r="R13" s="41"/>
    </row>
    <row r="14" spans="1:20" x14ac:dyDescent="0.3">
      <c r="A14" s="12"/>
      <c r="B14" s="12"/>
      <c r="C14" s="12" t="s">
        <v>47</v>
      </c>
      <c r="E14" s="1">
        <f>IF($E$23&lt;&gt;0,60*E12/$E$23,"-")</f>
        <v>12.666666666666666</v>
      </c>
      <c r="F14" s="1">
        <f>IF($E$23&lt;&gt;0,60*F12/$E$23,"-")</f>
        <v>629.33333333333337</v>
      </c>
      <c r="H14" s="1">
        <f>IF($G$23&lt;&gt;0,60*H12/$G$23,"-")</f>
        <v>162.30337078651687</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10</v>
      </c>
      <c r="E17" s="8">
        <v>5</v>
      </c>
      <c r="F17" s="1">
        <f>Assignment2!G17</f>
        <v>45</v>
      </c>
      <c r="G17" s="1">
        <f>E17+F17</f>
        <v>50</v>
      </c>
      <c r="H17" s="2">
        <f t="shared" ref="H17:H22" si="2">IF($G$23&lt;&gt;0,G17/$G$23,"-")</f>
        <v>0.1404494382022472</v>
      </c>
      <c r="J17" s="49" t="s">
        <v>48</v>
      </c>
      <c r="K17" s="49"/>
      <c r="L17" s="49"/>
      <c r="M17" s="49"/>
      <c r="N17" s="49"/>
      <c r="O17" s="49"/>
      <c r="P17" s="49"/>
      <c r="Q17" s="49"/>
      <c r="R17" s="49"/>
    </row>
    <row r="18" spans="1:18" x14ac:dyDescent="0.3">
      <c r="A18" s="29" t="s">
        <v>21</v>
      </c>
      <c r="B18" s="29"/>
      <c r="C18" s="29"/>
      <c r="D18" s="8">
        <v>15</v>
      </c>
      <c r="E18" s="8">
        <v>10</v>
      </c>
      <c r="F18" s="1">
        <f>Assignment2!G18</f>
        <v>18</v>
      </c>
      <c r="G18" s="1">
        <f t="shared" ref="G18:G22" si="3">E18+F18</f>
        <v>28</v>
      </c>
      <c r="H18" s="2">
        <f t="shared" si="2"/>
        <v>7.8651685393258425E-2</v>
      </c>
      <c r="J18" s="50"/>
      <c r="K18" s="50"/>
      <c r="L18" s="50"/>
      <c r="M18" s="50"/>
      <c r="N18" s="50"/>
      <c r="O18" s="50"/>
      <c r="P18" s="50"/>
      <c r="Q18" s="50"/>
      <c r="R18" s="50"/>
    </row>
    <row r="19" spans="1:18" ht="15" thickBot="1" x14ac:dyDescent="0.35">
      <c r="A19" s="29" t="s">
        <v>22</v>
      </c>
      <c r="B19" s="29"/>
      <c r="C19" s="29"/>
      <c r="D19" s="8">
        <v>45</v>
      </c>
      <c r="E19" s="8">
        <v>35</v>
      </c>
      <c r="F19" s="1">
        <f>Assignment2!G19</f>
        <v>125</v>
      </c>
      <c r="G19" s="1">
        <f t="shared" si="3"/>
        <v>160</v>
      </c>
      <c r="H19" s="2">
        <f t="shared" si="2"/>
        <v>0.449438202247191</v>
      </c>
    </row>
    <row r="20" spans="1:18" ht="14.4" customHeight="1" x14ac:dyDescent="0.3">
      <c r="A20" s="29" t="s">
        <v>23</v>
      </c>
      <c r="B20" s="29"/>
      <c r="C20" s="29"/>
      <c r="D20" s="8">
        <v>10</v>
      </c>
      <c r="E20" s="8">
        <v>10</v>
      </c>
      <c r="F20" s="1">
        <f>Assignment2!G20</f>
        <v>25</v>
      </c>
      <c r="G20" s="1">
        <f t="shared" si="3"/>
        <v>35</v>
      </c>
      <c r="H20" s="2">
        <f t="shared" si="2"/>
        <v>9.8314606741573038E-2</v>
      </c>
      <c r="J20" s="51" t="s">
        <v>43</v>
      </c>
      <c r="K20" s="52"/>
      <c r="L20" s="52"/>
      <c r="M20" s="52"/>
      <c r="N20" s="52"/>
      <c r="O20" s="52"/>
      <c r="P20" s="52"/>
      <c r="Q20" s="52"/>
      <c r="R20" s="53"/>
    </row>
    <row r="21" spans="1:18" x14ac:dyDescent="0.3">
      <c r="A21" s="29" t="s">
        <v>24</v>
      </c>
      <c r="B21" s="29"/>
      <c r="C21" s="29"/>
      <c r="D21" s="8">
        <v>15</v>
      </c>
      <c r="E21" s="8">
        <v>20</v>
      </c>
      <c r="F21" s="1">
        <f>Assignment2!G21</f>
        <v>35</v>
      </c>
      <c r="G21" s="1">
        <f t="shared" si="3"/>
        <v>55</v>
      </c>
      <c r="H21" s="2">
        <f t="shared" si="2"/>
        <v>0.1544943820224719</v>
      </c>
      <c r="J21" s="54"/>
      <c r="K21" s="55"/>
      <c r="L21" s="55"/>
      <c r="M21" s="55"/>
      <c r="N21" s="55"/>
      <c r="O21" s="55"/>
      <c r="P21" s="55"/>
      <c r="Q21" s="55"/>
      <c r="R21" s="56"/>
    </row>
    <row r="22" spans="1:18" x14ac:dyDescent="0.3">
      <c r="A22" s="29" t="s">
        <v>25</v>
      </c>
      <c r="B22" s="29"/>
      <c r="C22" s="29"/>
      <c r="D22" s="8">
        <v>10</v>
      </c>
      <c r="E22" s="8">
        <v>10</v>
      </c>
      <c r="F22" s="1">
        <f>Assignment2!G22</f>
        <v>18</v>
      </c>
      <c r="G22" s="1">
        <f t="shared" si="3"/>
        <v>28</v>
      </c>
      <c r="H22" s="2">
        <f t="shared" si="2"/>
        <v>7.8651685393258425E-2</v>
      </c>
      <c r="J22" s="54"/>
      <c r="K22" s="55"/>
      <c r="L22" s="55"/>
      <c r="M22" s="55"/>
      <c r="N22" s="55"/>
      <c r="O22" s="55"/>
      <c r="P22" s="55"/>
      <c r="Q22" s="55"/>
      <c r="R22" s="56"/>
    </row>
    <row r="23" spans="1:18" ht="15" thickBot="1" x14ac:dyDescent="0.35">
      <c r="A23" s="29" t="s">
        <v>26</v>
      </c>
      <c r="B23" s="29"/>
      <c r="C23" s="29"/>
      <c r="D23" s="1">
        <f t="shared" ref="D23:E23" si="4">SUM(D17:D22)</f>
        <v>105</v>
      </c>
      <c r="E23" s="1">
        <f t="shared" si="4"/>
        <v>90</v>
      </c>
      <c r="F23" s="1">
        <f>SUM(F17:F22)</f>
        <v>266</v>
      </c>
      <c r="G23" s="1">
        <f>SUM(G17:G22)</f>
        <v>356</v>
      </c>
      <c r="H23" s="2">
        <f>SUM(H17:H22)</f>
        <v>0.99999999999999989</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0</v>
      </c>
      <c r="F26" s="1">
        <f>Assignment2!G26</f>
        <v>1</v>
      </c>
      <c r="G26" s="1">
        <f t="shared" ref="G26:G31" si="5">E26+F26</f>
        <v>1</v>
      </c>
      <c r="H26" s="2">
        <f t="shared" ref="H26:H31" si="6">IF($G$32&lt;&gt;0,G26/$G$32,"-")</f>
        <v>0.125</v>
      </c>
      <c r="J26" s="54"/>
      <c r="K26" s="55"/>
      <c r="L26" s="55"/>
      <c r="M26" s="55"/>
      <c r="N26" s="55"/>
      <c r="O26" s="55"/>
      <c r="P26" s="55"/>
      <c r="Q26" s="55"/>
      <c r="R26" s="56"/>
    </row>
    <row r="27" spans="1:18" x14ac:dyDescent="0.3">
      <c r="A27" s="29" t="s">
        <v>21</v>
      </c>
      <c r="B27" s="29"/>
      <c r="C27" s="29"/>
      <c r="E27" s="8">
        <v>0</v>
      </c>
      <c r="F27" s="1">
        <f>Assignment2!G27</f>
        <v>0</v>
      </c>
      <c r="G27" s="1">
        <f t="shared" si="5"/>
        <v>0</v>
      </c>
      <c r="H27" s="2">
        <f t="shared" si="6"/>
        <v>0</v>
      </c>
      <c r="J27" s="54"/>
      <c r="K27" s="55"/>
      <c r="L27" s="55"/>
      <c r="M27" s="55"/>
      <c r="N27" s="55"/>
      <c r="O27" s="55"/>
      <c r="P27" s="55"/>
      <c r="Q27" s="55"/>
      <c r="R27" s="56"/>
    </row>
    <row r="28" spans="1:18" ht="15" thickBot="1" x14ac:dyDescent="0.35">
      <c r="A28" s="29" t="s">
        <v>22</v>
      </c>
      <c r="B28" s="29"/>
      <c r="C28" s="29"/>
      <c r="E28" s="8">
        <v>3</v>
      </c>
      <c r="F28" s="1">
        <f>Assignment2!G28</f>
        <v>3</v>
      </c>
      <c r="G28" s="1">
        <f t="shared" si="5"/>
        <v>6</v>
      </c>
      <c r="H28" s="2">
        <f t="shared" si="6"/>
        <v>0.75</v>
      </c>
      <c r="J28" s="57"/>
      <c r="K28" s="58"/>
      <c r="L28" s="58"/>
      <c r="M28" s="58"/>
      <c r="N28" s="58"/>
      <c r="O28" s="58"/>
      <c r="P28" s="58"/>
      <c r="Q28" s="58"/>
      <c r="R28" s="59"/>
    </row>
    <row r="29" spans="1:18" x14ac:dyDescent="0.3">
      <c r="A29" s="29" t="s">
        <v>23</v>
      </c>
      <c r="B29" s="29"/>
      <c r="C29" s="29"/>
      <c r="E29" s="8">
        <v>1</v>
      </c>
      <c r="F29" s="1">
        <f>Assignment2!G29</f>
        <v>0</v>
      </c>
      <c r="G29" s="1">
        <f t="shared" si="5"/>
        <v>1</v>
      </c>
      <c r="H29" s="2">
        <f t="shared" si="6"/>
        <v>0.125</v>
      </c>
    </row>
    <row r="30" spans="1:18" ht="15" thickBot="1" x14ac:dyDescent="0.35">
      <c r="A30" s="29" t="s">
        <v>24</v>
      </c>
      <c r="B30" s="29"/>
      <c r="C30" s="29"/>
      <c r="E30" s="8">
        <v>0</v>
      </c>
      <c r="F30" s="1">
        <f>Assignment2!G30</f>
        <v>0</v>
      </c>
      <c r="G30" s="1">
        <f t="shared" si="5"/>
        <v>0</v>
      </c>
      <c r="H30" s="2">
        <f t="shared" si="6"/>
        <v>0</v>
      </c>
      <c r="J30" s="20" t="s">
        <v>46</v>
      </c>
    </row>
    <row r="31" spans="1:18" x14ac:dyDescent="0.3">
      <c r="A31" s="29" t="s">
        <v>25</v>
      </c>
      <c r="B31" s="29"/>
      <c r="C31" s="29"/>
      <c r="E31" s="8">
        <v>0</v>
      </c>
      <c r="F31" s="1">
        <f>Assignment2!G31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4</v>
      </c>
      <c r="F32" s="1">
        <f>SUM(F26:F31)</f>
        <v>4</v>
      </c>
      <c r="G32" s="1">
        <f>SUM(G26:G31)</f>
        <v>8</v>
      </c>
      <c r="H32" s="2">
        <f>SUM(H26:H31)</f>
        <v>1</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0</v>
      </c>
      <c r="F35" s="1">
        <f>Assignment2!G35</f>
        <v>1</v>
      </c>
      <c r="G35" s="1">
        <f t="shared" ref="G35:G40" si="8">E35+F35</f>
        <v>1</v>
      </c>
      <c r="H35" s="2">
        <f t="shared" ref="H35:H40" si="9">IF($G$41&lt;&gt;0,G35/$G$41,"-")</f>
        <v>0.125</v>
      </c>
      <c r="J35" s="64"/>
      <c r="K35" s="65"/>
      <c r="L35" s="65"/>
      <c r="M35" s="65"/>
      <c r="N35" s="65"/>
      <c r="O35" s="65"/>
      <c r="P35" s="65"/>
      <c r="Q35" s="65"/>
      <c r="R35" s="66"/>
    </row>
    <row r="36" spans="1:18" x14ac:dyDescent="0.3">
      <c r="A36" s="29" t="s">
        <v>21</v>
      </c>
      <c r="B36" s="29"/>
      <c r="C36" s="29"/>
      <c r="E36" s="8">
        <v>0</v>
      </c>
      <c r="F36" s="1">
        <f>Assignment2!G36</f>
        <v>0</v>
      </c>
      <c r="G36" s="1">
        <f t="shared" si="8"/>
        <v>0</v>
      </c>
      <c r="H36" s="2">
        <f t="shared" si="9"/>
        <v>0</v>
      </c>
      <c r="J36" s="64"/>
      <c r="K36" s="65"/>
      <c r="L36" s="65"/>
      <c r="M36" s="65"/>
      <c r="N36" s="65"/>
      <c r="O36" s="65"/>
      <c r="P36" s="65"/>
      <c r="Q36" s="65"/>
      <c r="R36" s="66"/>
    </row>
    <row r="37" spans="1:18" x14ac:dyDescent="0.3">
      <c r="A37" s="29" t="s">
        <v>22</v>
      </c>
      <c r="B37" s="29"/>
      <c r="C37" s="29"/>
      <c r="E37" s="8">
        <v>3</v>
      </c>
      <c r="F37" s="1">
        <f>Assignment2!G37</f>
        <v>3</v>
      </c>
      <c r="G37" s="1">
        <f t="shared" si="8"/>
        <v>6</v>
      </c>
      <c r="H37" s="2">
        <f t="shared" si="9"/>
        <v>0.75</v>
      </c>
      <c r="J37" s="64"/>
      <c r="K37" s="65"/>
      <c r="L37" s="65"/>
      <c r="M37" s="65"/>
      <c r="N37" s="65"/>
      <c r="O37" s="65"/>
      <c r="P37" s="65"/>
      <c r="Q37" s="65"/>
      <c r="R37" s="66"/>
    </row>
    <row r="38" spans="1:18" x14ac:dyDescent="0.3">
      <c r="A38" s="29" t="s">
        <v>23</v>
      </c>
      <c r="B38" s="29"/>
      <c r="C38" s="29"/>
      <c r="E38" s="8">
        <v>1</v>
      </c>
      <c r="F38" s="1">
        <f>Assignment2!G38</f>
        <v>0</v>
      </c>
      <c r="G38" s="1">
        <f t="shared" si="8"/>
        <v>1</v>
      </c>
      <c r="H38" s="2">
        <f t="shared" si="9"/>
        <v>0.125</v>
      </c>
      <c r="J38" s="64"/>
      <c r="K38" s="65"/>
      <c r="L38" s="65"/>
      <c r="M38" s="65"/>
      <c r="N38" s="65"/>
      <c r="O38" s="65"/>
      <c r="P38" s="65"/>
      <c r="Q38" s="65"/>
      <c r="R38" s="66"/>
    </row>
    <row r="39" spans="1:18" x14ac:dyDescent="0.3">
      <c r="A39" s="29" t="s">
        <v>24</v>
      </c>
      <c r="B39" s="29"/>
      <c r="C39" s="29"/>
      <c r="E39" s="8">
        <v>0</v>
      </c>
      <c r="F39" s="1">
        <f>Assignment2!G39</f>
        <v>0</v>
      </c>
      <c r="G39" s="1">
        <f t="shared" si="8"/>
        <v>0</v>
      </c>
      <c r="H39" s="2">
        <f t="shared" si="9"/>
        <v>0</v>
      </c>
      <c r="J39" s="64"/>
      <c r="K39" s="65"/>
      <c r="L39" s="65"/>
      <c r="M39" s="65"/>
      <c r="N39" s="65"/>
      <c r="O39" s="65"/>
      <c r="P39" s="65"/>
      <c r="Q39" s="65"/>
      <c r="R39" s="66"/>
    </row>
    <row r="40" spans="1:18" x14ac:dyDescent="0.3">
      <c r="A40" s="29" t="s">
        <v>25</v>
      </c>
      <c r="B40" s="29"/>
      <c r="C40" s="29"/>
      <c r="E40" s="8">
        <v>0</v>
      </c>
      <c r="F40" s="1">
        <f>Assignment2!G40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4</v>
      </c>
      <c r="F41" s="1">
        <f>SUM(F35:F40)</f>
        <v>4</v>
      </c>
      <c r="G41" s="1">
        <f>SUM(G35:G40)</f>
        <v>8</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34"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42449</v>
      </c>
      <c r="G2" s="22"/>
      <c r="H2" s="22"/>
      <c r="J2" s="13" t="s">
        <v>33</v>
      </c>
      <c r="K2" s="14"/>
      <c r="L2" s="14"/>
      <c r="M2" s="14"/>
      <c r="N2" s="14"/>
      <c r="O2" s="14"/>
      <c r="P2" s="14"/>
      <c r="Q2" s="14"/>
      <c r="R2" s="15"/>
      <c r="S2" s="16"/>
      <c r="T2" s="16"/>
    </row>
    <row r="3" spans="1:20" x14ac:dyDescent="0.3">
      <c r="A3" s="12" t="s">
        <v>1</v>
      </c>
      <c r="B3" s="22" t="s">
        <v>62</v>
      </c>
      <c r="C3" s="22"/>
      <c r="D3" s="22"/>
      <c r="E3" s="12" t="s">
        <v>4</v>
      </c>
      <c r="F3" s="22" t="s">
        <v>63</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Assignment3!H7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Assignment3!H8</f>
        <v>0</v>
      </c>
      <c r="G8" s="3"/>
      <c r="H8" s="1">
        <f t="shared" si="0"/>
        <v>0</v>
      </c>
      <c r="J8" s="36"/>
      <c r="K8" s="37"/>
      <c r="L8" s="37"/>
      <c r="M8" s="37"/>
      <c r="N8" s="37"/>
      <c r="O8" s="37"/>
      <c r="P8" s="37"/>
      <c r="Q8" s="37"/>
      <c r="R8" s="38"/>
    </row>
    <row r="9" spans="1:20" x14ac:dyDescent="0.3">
      <c r="A9" s="29" t="s">
        <v>9</v>
      </c>
      <c r="B9" s="29"/>
      <c r="C9" s="29"/>
      <c r="D9" s="18" t="s">
        <v>15</v>
      </c>
      <c r="E9" s="7">
        <v>0</v>
      </c>
      <c r="F9" s="1">
        <f>Assignment3!H9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36</v>
      </c>
      <c r="F10" s="1">
        <f>Assignment3!H10</f>
        <v>963</v>
      </c>
      <c r="G10" s="3"/>
      <c r="H10" s="1">
        <f t="shared" si="0"/>
        <v>999</v>
      </c>
      <c r="J10" s="36"/>
      <c r="K10" s="37"/>
      <c r="L10" s="37"/>
      <c r="M10" s="37"/>
      <c r="N10" s="37"/>
      <c r="O10" s="37"/>
      <c r="P10" s="37"/>
      <c r="Q10" s="37"/>
      <c r="R10" s="38"/>
    </row>
    <row r="11" spans="1:20" x14ac:dyDescent="0.3">
      <c r="A11" s="39" t="s">
        <v>11</v>
      </c>
      <c r="B11" s="39"/>
      <c r="C11" s="39"/>
      <c r="D11" s="18" t="s">
        <v>15</v>
      </c>
      <c r="E11" s="7">
        <v>0</v>
      </c>
      <c r="F11" s="1">
        <f>Assignment3!H11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36</v>
      </c>
      <c r="F12" s="1">
        <f>Assignment3!H12</f>
        <v>963</v>
      </c>
      <c r="G12" s="3"/>
      <c r="H12" s="1">
        <f t="shared" ref="H12:H13" si="1">E12+F12</f>
        <v>999</v>
      </c>
      <c r="J12" s="36"/>
      <c r="K12" s="37"/>
      <c r="L12" s="37"/>
      <c r="M12" s="37"/>
      <c r="N12" s="37"/>
      <c r="O12" s="37"/>
      <c r="P12" s="37"/>
      <c r="Q12" s="37"/>
      <c r="R12" s="38"/>
    </row>
    <row r="13" spans="1:20" x14ac:dyDescent="0.3">
      <c r="A13" s="29" t="s">
        <v>18</v>
      </c>
      <c r="B13" s="29"/>
      <c r="C13" s="29"/>
      <c r="D13" s="18" t="s">
        <v>15</v>
      </c>
      <c r="E13" s="7">
        <v>36</v>
      </c>
      <c r="F13" s="1">
        <f>Assignment3!H13</f>
        <v>989</v>
      </c>
      <c r="G13" s="3"/>
      <c r="H13" s="1">
        <f t="shared" si="1"/>
        <v>1025</v>
      </c>
      <c r="J13" s="33" t="s">
        <v>40</v>
      </c>
      <c r="K13" s="40"/>
      <c r="L13" s="40"/>
      <c r="M13" s="40"/>
      <c r="N13" s="40"/>
      <c r="O13" s="40"/>
      <c r="P13" s="40"/>
      <c r="Q13" s="40"/>
      <c r="R13" s="41"/>
    </row>
    <row r="14" spans="1:20" x14ac:dyDescent="0.3">
      <c r="A14" s="12"/>
      <c r="B14" s="12"/>
      <c r="C14" s="12" t="s">
        <v>47</v>
      </c>
      <c r="E14" s="1">
        <f>IF($E$23&lt;&gt;0,60*E12/$E$23,"-")</f>
        <v>16.615384615384617</v>
      </c>
      <c r="F14" s="1">
        <f>IF($E$23&lt;&gt;0,60*F12/$E$23,"-")</f>
        <v>444.46153846153845</v>
      </c>
      <c r="G14" s="3"/>
      <c r="H14" s="1">
        <f>IF($G$23&lt;&gt;0,60*H12/$G$23,"-")</f>
        <v>123.33333333333333</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v>20</v>
      </c>
      <c r="E17" s="8">
        <v>15</v>
      </c>
      <c r="F17" s="1">
        <f>Assignment3!G17</f>
        <v>50</v>
      </c>
      <c r="G17" s="1">
        <f>E17+F17</f>
        <v>65</v>
      </c>
      <c r="H17" s="2">
        <f t="shared" ref="H17:H22" si="2">IF($G$23&lt;&gt;0,G17/$G$23,"-")</f>
        <v>0.13374485596707819</v>
      </c>
      <c r="J17" s="49" t="s">
        <v>48</v>
      </c>
      <c r="K17" s="49"/>
      <c r="L17" s="49"/>
      <c r="M17" s="49"/>
      <c r="N17" s="49"/>
      <c r="O17" s="49"/>
      <c r="P17" s="49"/>
      <c r="Q17" s="49"/>
      <c r="R17" s="49"/>
    </row>
    <row r="18" spans="1:18" x14ac:dyDescent="0.3">
      <c r="A18" s="29" t="s">
        <v>21</v>
      </c>
      <c r="B18" s="29"/>
      <c r="C18" s="29"/>
      <c r="D18" s="8">
        <v>25</v>
      </c>
      <c r="E18" s="8">
        <v>15</v>
      </c>
      <c r="F18" s="1">
        <f>Assignment3!G18</f>
        <v>28</v>
      </c>
      <c r="G18" s="1">
        <f t="shared" ref="G18:G22" si="3">E18+F18</f>
        <v>43</v>
      </c>
      <c r="H18" s="2">
        <f t="shared" si="2"/>
        <v>8.8477366255144033E-2</v>
      </c>
      <c r="J18" s="50"/>
      <c r="K18" s="50"/>
      <c r="L18" s="50"/>
      <c r="M18" s="50"/>
      <c r="N18" s="50"/>
      <c r="O18" s="50"/>
      <c r="P18" s="50"/>
      <c r="Q18" s="50"/>
      <c r="R18" s="50"/>
    </row>
    <row r="19" spans="1:18" ht="15" thickBot="1" x14ac:dyDescent="0.35">
      <c r="A19" s="29" t="s">
        <v>22</v>
      </c>
      <c r="B19" s="29"/>
      <c r="C19" s="29"/>
      <c r="D19" s="8">
        <v>60</v>
      </c>
      <c r="E19" s="8">
        <v>55</v>
      </c>
      <c r="F19" s="1">
        <f>Assignment3!G19</f>
        <v>160</v>
      </c>
      <c r="G19" s="1">
        <f t="shared" si="3"/>
        <v>215</v>
      </c>
      <c r="H19" s="2">
        <f t="shared" si="2"/>
        <v>0.44238683127572015</v>
      </c>
    </row>
    <row r="20" spans="1:18" ht="14.4" customHeight="1" x14ac:dyDescent="0.3">
      <c r="A20" s="29" t="s">
        <v>23</v>
      </c>
      <c r="B20" s="29"/>
      <c r="C20" s="29"/>
      <c r="D20" s="8">
        <v>15</v>
      </c>
      <c r="E20" s="8">
        <v>15</v>
      </c>
      <c r="F20" s="1">
        <f>Assignment3!G20</f>
        <v>35</v>
      </c>
      <c r="G20" s="1">
        <f t="shared" si="3"/>
        <v>50</v>
      </c>
      <c r="H20" s="2">
        <f t="shared" si="2"/>
        <v>0.102880658436214</v>
      </c>
      <c r="J20" s="51" t="s">
        <v>43</v>
      </c>
      <c r="K20" s="52"/>
      <c r="L20" s="52"/>
      <c r="M20" s="52"/>
      <c r="N20" s="52"/>
      <c r="O20" s="52"/>
      <c r="P20" s="52"/>
      <c r="Q20" s="52"/>
      <c r="R20" s="53"/>
    </row>
    <row r="21" spans="1:18" x14ac:dyDescent="0.3">
      <c r="A21" s="29" t="s">
        <v>24</v>
      </c>
      <c r="B21" s="29"/>
      <c r="C21" s="29"/>
      <c r="D21" s="8">
        <v>10</v>
      </c>
      <c r="E21" s="8">
        <v>15</v>
      </c>
      <c r="F21" s="1">
        <f>Assignment3!G21</f>
        <v>55</v>
      </c>
      <c r="G21" s="1">
        <f t="shared" si="3"/>
        <v>70</v>
      </c>
      <c r="H21" s="2">
        <f t="shared" si="2"/>
        <v>0.1440329218106996</v>
      </c>
      <c r="J21" s="54"/>
      <c r="K21" s="55"/>
      <c r="L21" s="55"/>
      <c r="M21" s="55"/>
      <c r="N21" s="55"/>
      <c r="O21" s="55"/>
      <c r="P21" s="55"/>
      <c r="Q21" s="55"/>
      <c r="R21" s="56"/>
    </row>
    <row r="22" spans="1:18" x14ac:dyDescent="0.3">
      <c r="A22" s="29" t="s">
        <v>25</v>
      </c>
      <c r="B22" s="29"/>
      <c r="C22" s="29"/>
      <c r="D22" s="8">
        <v>10</v>
      </c>
      <c r="E22" s="8">
        <v>15</v>
      </c>
      <c r="F22" s="1">
        <f>Assignment3!G22</f>
        <v>28</v>
      </c>
      <c r="G22" s="1">
        <f t="shared" si="3"/>
        <v>43</v>
      </c>
      <c r="H22" s="2">
        <f t="shared" si="2"/>
        <v>8.8477366255144033E-2</v>
      </c>
      <c r="J22" s="54"/>
      <c r="K22" s="55"/>
      <c r="L22" s="55"/>
      <c r="M22" s="55"/>
      <c r="N22" s="55"/>
      <c r="O22" s="55"/>
      <c r="P22" s="55"/>
      <c r="Q22" s="55"/>
      <c r="R22" s="56"/>
    </row>
    <row r="23" spans="1:18" ht="15" thickBot="1" x14ac:dyDescent="0.35">
      <c r="A23" s="29" t="s">
        <v>26</v>
      </c>
      <c r="B23" s="29"/>
      <c r="C23" s="29"/>
      <c r="D23" s="1">
        <f t="shared" ref="D23:E23" si="4">SUM(D17:D22)</f>
        <v>140</v>
      </c>
      <c r="E23" s="1">
        <f t="shared" si="4"/>
        <v>130</v>
      </c>
      <c r="F23" s="1">
        <f>Assignment2!F23</f>
        <v>110</v>
      </c>
      <c r="G23" s="1">
        <f>SUM(G17:G22)</f>
        <v>486</v>
      </c>
      <c r="H23" s="2">
        <f>SUM(H17:H22)</f>
        <v>0.99999999999999989</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v>0</v>
      </c>
      <c r="F26" s="1">
        <f>Assignment3!G26</f>
        <v>1</v>
      </c>
      <c r="G26" s="1">
        <f t="shared" ref="G26:G31" si="5">E26+F26</f>
        <v>1</v>
      </c>
      <c r="H26" s="2">
        <f t="shared" ref="H26:H31" si="6">IF($G$32&lt;&gt;0,G26/$G$32,"-")</f>
        <v>7.1428571428571425E-2</v>
      </c>
      <c r="J26" s="54"/>
      <c r="K26" s="55"/>
      <c r="L26" s="55"/>
      <c r="M26" s="55"/>
      <c r="N26" s="55"/>
      <c r="O26" s="55"/>
      <c r="P26" s="55"/>
      <c r="Q26" s="55"/>
      <c r="R26" s="56"/>
    </row>
    <row r="27" spans="1:18" x14ac:dyDescent="0.3">
      <c r="A27" s="29" t="s">
        <v>21</v>
      </c>
      <c r="B27" s="29"/>
      <c r="C27" s="29"/>
      <c r="E27" s="8">
        <v>1</v>
      </c>
      <c r="F27" s="1">
        <f>Assignment3!G27</f>
        <v>0</v>
      </c>
      <c r="G27" s="1">
        <f t="shared" si="5"/>
        <v>1</v>
      </c>
      <c r="H27" s="2">
        <f t="shared" si="6"/>
        <v>7.1428571428571425E-2</v>
      </c>
      <c r="J27" s="54"/>
      <c r="K27" s="55"/>
      <c r="L27" s="55"/>
      <c r="M27" s="55"/>
      <c r="N27" s="55"/>
      <c r="O27" s="55"/>
      <c r="P27" s="55"/>
      <c r="Q27" s="55"/>
      <c r="R27" s="56"/>
    </row>
    <row r="28" spans="1:18" ht="15" thickBot="1" x14ac:dyDescent="0.35">
      <c r="A28" s="29" t="s">
        <v>22</v>
      </c>
      <c r="B28" s="29"/>
      <c r="C28" s="29"/>
      <c r="E28" s="8">
        <v>1</v>
      </c>
      <c r="F28" s="1">
        <f>Assignment3!G28</f>
        <v>6</v>
      </c>
      <c r="G28" s="1">
        <f t="shared" si="5"/>
        <v>7</v>
      </c>
      <c r="H28" s="2">
        <f t="shared" si="6"/>
        <v>0.5</v>
      </c>
      <c r="J28" s="57"/>
      <c r="K28" s="58"/>
      <c r="L28" s="58"/>
      <c r="M28" s="58"/>
      <c r="N28" s="58"/>
      <c r="O28" s="58"/>
      <c r="P28" s="58"/>
      <c r="Q28" s="58"/>
      <c r="R28" s="59"/>
    </row>
    <row r="29" spans="1:18" x14ac:dyDescent="0.3">
      <c r="A29" s="29" t="s">
        <v>23</v>
      </c>
      <c r="B29" s="29"/>
      <c r="C29" s="29"/>
      <c r="E29" s="8">
        <v>1</v>
      </c>
      <c r="F29" s="1">
        <f>Assignment3!G29</f>
        <v>1</v>
      </c>
      <c r="G29" s="1">
        <f t="shared" si="5"/>
        <v>2</v>
      </c>
      <c r="H29" s="2">
        <f t="shared" si="6"/>
        <v>0.14285714285714285</v>
      </c>
    </row>
    <row r="30" spans="1:18" ht="15" thickBot="1" x14ac:dyDescent="0.35">
      <c r="A30" s="29" t="s">
        <v>24</v>
      </c>
      <c r="B30" s="29"/>
      <c r="C30" s="29"/>
      <c r="E30" s="8">
        <v>3</v>
      </c>
      <c r="F30" s="1">
        <f>Assignment3!G30</f>
        <v>0</v>
      </c>
      <c r="G30" s="1">
        <f t="shared" si="5"/>
        <v>3</v>
      </c>
      <c r="H30" s="2">
        <f t="shared" si="6"/>
        <v>0.21428571428571427</v>
      </c>
      <c r="J30" s="20" t="s">
        <v>46</v>
      </c>
    </row>
    <row r="31" spans="1:18" x14ac:dyDescent="0.3">
      <c r="A31" s="29" t="s">
        <v>25</v>
      </c>
      <c r="B31" s="29"/>
      <c r="C31" s="29"/>
      <c r="E31" s="8">
        <v>0</v>
      </c>
      <c r="F31" s="1">
        <f>Assignment3!G31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6</v>
      </c>
      <c r="F32" s="1">
        <f>SUM(F26:F31)</f>
        <v>8</v>
      </c>
      <c r="G32" s="1">
        <f>SUM(G26:G31)</f>
        <v>14</v>
      </c>
      <c r="H32" s="2">
        <f>SUM(H26:H31)</f>
        <v>0.99999999999999989</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v>0</v>
      </c>
      <c r="F35" s="1">
        <f>Assignment3!G35</f>
        <v>1</v>
      </c>
      <c r="G35" s="1">
        <f t="shared" ref="G35:G40" si="8">E35+F35</f>
        <v>1</v>
      </c>
      <c r="H35" s="2">
        <f t="shared" ref="H35:H40" si="9">IF($G$41&lt;&gt;0,G35/$G$41,"-")</f>
        <v>7.1428571428571425E-2</v>
      </c>
      <c r="J35" s="64"/>
      <c r="K35" s="65"/>
      <c r="L35" s="65"/>
      <c r="M35" s="65"/>
      <c r="N35" s="65"/>
      <c r="O35" s="65"/>
      <c r="P35" s="65"/>
      <c r="Q35" s="65"/>
      <c r="R35" s="66"/>
    </row>
    <row r="36" spans="1:18" x14ac:dyDescent="0.3">
      <c r="A36" s="29" t="s">
        <v>21</v>
      </c>
      <c r="B36" s="29"/>
      <c r="C36" s="29"/>
      <c r="E36" s="8">
        <v>1</v>
      </c>
      <c r="F36" s="1">
        <f>Assignment3!G36</f>
        <v>0</v>
      </c>
      <c r="G36" s="1">
        <f t="shared" si="8"/>
        <v>1</v>
      </c>
      <c r="H36" s="2">
        <f t="shared" si="9"/>
        <v>7.1428571428571425E-2</v>
      </c>
      <c r="J36" s="64"/>
      <c r="K36" s="65"/>
      <c r="L36" s="65"/>
      <c r="M36" s="65"/>
      <c r="N36" s="65"/>
      <c r="O36" s="65"/>
      <c r="P36" s="65"/>
      <c r="Q36" s="65"/>
      <c r="R36" s="66"/>
    </row>
    <row r="37" spans="1:18" x14ac:dyDescent="0.3">
      <c r="A37" s="29" t="s">
        <v>22</v>
      </c>
      <c r="B37" s="29"/>
      <c r="C37" s="29"/>
      <c r="E37" s="8">
        <v>1</v>
      </c>
      <c r="F37" s="1">
        <f>Assignment3!G37</f>
        <v>6</v>
      </c>
      <c r="G37" s="1">
        <f t="shared" si="8"/>
        <v>7</v>
      </c>
      <c r="H37" s="2">
        <f t="shared" si="9"/>
        <v>0.5</v>
      </c>
      <c r="J37" s="64"/>
      <c r="K37" s="65"/>
      <c r="L37" s="65"/>
      <c r="M37" s="65"/>
      <c r="N37" s="65"/>
      <c r="O37" s="65"/>
      <c r="P37" s="65"/>
      <c r="Q37" s="65"/>
      <c r="R37" s="66"/>
    </row>
    <row r="38" spans="1:18" x14ac:dyDescent="0.3">
      <c r="A38" s="29" t="s">
        <v>23</v>
      </c>
      <c r="B38" s="29"/>
      <c r="C38" s="29"/>
      <c r="E38" s="8">
        <v>1</v>
      </c>
      <c r="F38" s="1">
        <f>Assignment3!G38</f>
        <v>1</v>
      </c>
      <c r="G38" s="1">
        <f t="shared" si="8"/>
        <v>2</v>
      </c>
      <c r="H38" s="2">
        <f t="shared" si="9"/>
        <v>0.14285714285714285</v>
      </c>
      <c r="J38" s="64"/>
      <c r="K38" s="65"/>
      <c r="L38" s="65"/>
      <c r="M38" s="65"/>
      <c r="N38" s="65"/>
      <c r="O38" s="65"/>
      <c r="P38" s="65"/>
      <c r="Q38" s="65"/>
      <c r="R38" s="66"/>
    </row>
    <row r="39" spans="1:18" x14ac:dyDescent="0.3">
      <c r="A39" s="29" t="s">
        <v>24</v>
      </c>
      <c r="B39" s="29"/>
      <c r="C39" s="29"/>
      <c r="E39" s="8">
        <v>3</v>
      </c>
      <c r="F39" s="1">
        <f>Assignment3!G39</f>
        <v>0</v>
      </c>
      <c r="G39" s="1">
        <f t="shared" si="8"/>
        <v>3</v>
      </c>
      <c r="H39" s="2">
        <f t="shared" si="9"/>
        <v>0.21428571428571427</v>
      </c>
      <c r="J39" s="64"/>
      <c r="K39" s="65"/>
      <c r="L39" s="65"/>
      <c r="M39" s="65"/>
      <c r="N39" s="65"/>
      <c r="O39" s="65"/>
      <c r="P39" s="65"/>
      <c r="Q39" s="65"/>
      <c r="R39" s="66"/>
    </row>
    <row r="40" spans="1:18" x14ac:dyDescent="0.3">
      <c r="A40" s="29" t="s">
        <v>25</v>
      </c>
      <c r="B40" s="29"/>
      <c r="C40" s="29"/>
      <c r="E40" s="8">
        <v>0</v>
      </c>
      <c r="F40" s="1">
        <f>Assignment3!G40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6</v>
      </c>
      <c r="F41" s="1">
        <f>SUM(F35:F40)</f>
        <v>8</v>
      </c>
      <c r="G41" s="1">
        <f>SUM(G35:G40)</f>
        <v>14</v>
      </c>
      <c r="H41" s="2">
        <f>SUM(H35:H40)</f>
        <v>0.99999999999999989</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J20" sqref="J20:R2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42460</v>
      </c>
      <c r="G2" s="22"/>
      <c r="H2" s="22"/>
      <c r="J2" s="13" t="s">
        <v>33</v>
      </c>
      <c r="K2" s="14"/>
      <c r="L2" s="14"/>
      <c r="M2" s="14"/>
      <c r="N2" s="14"/>
      <c r="O2" s="14"/>
      <c r="P2" s="14"/>
      <c r="Q2" s="14"/>
      <c r="R2" s="15"/>
      <c r="S2" s="16"/>
      <c r="T2" s="16"/>
    </row>
    <row r="3" spans="1:20" x14ac:dyDescent="0.3">
      <c r="A3" s="12" t="s">
        <v>1</v>
      </c>
      <c r="B3" s="22" t="s">
        <v>64</v>
      </c>
      <c r="C3" s="22"/>
      <c r="D3" s="22"/>
      <c r="E3" s="12" t="s">
        <v>4</v>
      </c>
      <c r="F3" s="22" t="s">
        <v>65</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Assignment4!H7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Assignment4!H8</f>
        <v>0</v>
      </c>
      <c r="G8" s="3"/>
      <c r="H8" s="1">
        <f t="shared" si="0"/>
        <v>0</v>
      </c>
      <c r="J8" s="36"/>
      <c r="K8" s="37"/>
      <c r="L8" s="37"/>
      <c r="M8" s="37"/>
      <c r="N8" s="37"/>
      <c r="O8" s="37"/>
      <c r="P8" s="37"/>
      <c r="Q8" s="37"/>
      <c r="R8" s="38"/>
    </row>
    <row r="9" spans="1:20" x14ac:dyDescent="0.3">
      <c r="A9" s="29" t="s">
        <v>9</v>
      </c>
      <c r="B9" s="29"/>
      <c r="C9" s="29"/>
      <c r="D9" s="18" t="s">
        <v>15</v>
      </c>
      <c r="E9" s="7">
        <v>0</v>
      </c>
      <c r="F9" s="1">
        <f>Assignment4!H9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60</v>
      </c>
      <c r="F10" s="1">
        <f>Assignment4!H10</f>
        <v>999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Assignment4!H11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60</v>
      </c>
      <c r="F12" s="1">
        <f>Assignment4!H12</f>
        <v>999</v>
      </c>
      <c r="G12" s="3"/>
      <c r="H12" s="1">
        <f t="shared" ref="H12:H13" si="1">E12+F12</f>
        <v>1059</v>
      </c>
      <c r="J12" s="36"/>
      <c r="K12" s="37"/>
      <c r="L12" s="37"/>
      <c r="M12" s="37"/>
      <c r="N12" s="37"/>
      <c r="O12" s="37"/>
      <c r="P12" s="37"/>
      <c r="Q12" s="37"/>
      <c r="R12" s="38"/>
    </row>
    <row r="13" spans="1:20" x14ac:dyDescent="0.3">
      <c r="A13" s="29" t="s">
        <v>18</v>
      </c>
      <c r="B13" s="29"/>
      <c r="C13" s="29"/>
      <c r="D13" s="18" t="s">
        <v>15</v>
      </c>
      <c r="E13" s="7">
        <v>60</v>
      </c>
      <c r="F13" s="1">
        <f>Assignment4!H13</f>
        <v>1025</v>
      </c>
      <c r="G13" s="3"/>
      <c r="H13" s="1">
        <f t="shared" si="1"/>
        <v>1085</v>
      </c>
      <c r="J13" s="33" t="s">
        <v>40</v>
      </c>
      <c r="K13" s="40"/>
      <c r="L13" s="40"/>
      <c r="M13" s="40"/>
      <c r="N13" s="40"/>
      <c r="O13" s="40"/>
      <c r="P13" s="40"/>
      <c r="Q13" s="40"/>
      <c r="R13" s="41"/>
    </row>
    <row r="14" spans="1:20" x14ac:dyDescent="0.3">
      <c r="A14" s="12"/>
      <c r="B14" s="12"/>
      <c r="C14" s="12" t="s">
        <v>47</v>
      </c>
      <c r="E14" s="1">
        <f>IF($E$23&lt;&gt;0,60*E12/$E$23,"-")</f>
        <v>23.225806451612904</v>
      </c>
      <c r="F14" s="1">
        <f>IF($E$23&lt;&gt;0,60*F12/$E$23,"-")</f>
        <v>386.70967741935482</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v>20</v>
      </c>
      <c r="E17" s="8">
        <v>10</v>
      </c>
      <c r="F17" s="1">
        <f>Assignment4!G17</f>
        <v>65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v>10</v>
      </c>
      <c r="E18" s="8">
        <v>10</v>
      </c>
      <c r="F18" s="1">
        <f>Assignment4!G18</f>
        <v>43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v>50</v>
      </c>
      <c r="E19" s="8">
        <v>70</v>
      </c>
      <c r="F19" s="1">
        <f>Assignment4!G19</f>
        <v>215</v>
      </c>
      <c r="G19" s="1">
        <f t="shared" si="3"/>
        <v>285</v>
      </c>
      <c r="H19" s="2">
        <f t="shared" si="2"/>
        <v>0.44461778471138846</v>
      </c>
    </row>
    <row r="20" spans="1:18" ht="14.4" customHeight="1" x14ac:dyDescent="0.3">
      <c r="A20" s="29" t="s">
        <v>23</v>
      </c>
      <c r="B20" s="29"/>
      <c r="C20" s="29"/>
      <c r="D20" s="8">
        <v>20</v>
      </c>
      <c r="E20" s="8">
        <v>20</v>
      </c>
      <c r="F20" s="1">
        <f>Assignment4!G20</f>
        <v>50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v>20</v>
      </c>
      <c r="E21" s="8">
        <v>25</v>
      </c>
      <c r="F21" s="1">
        <f>Assignment4!G21</f>
        <v>70</v>
      </c>
      <c r="G21" s="1">
        <f t="shared" si="3"/>
        <v>95</v>
      </c>
      <c r="H21" s="2">
        <f t="shared" si="2"/>
        <v>0.1482059282371295</v>
      </c>
      <c r="J21" s="54"/>
      <c r="K21" s="55"/>
      <c r="L21" s="55"/>
      <c r="M21" s="55"/>
      <c r="N21" s="55"/>
      <c r="O21" s="55"/>
      <c r="P21" s="55"/>
      <c r="Q21" s="55"/>
      <c r="R21" s="56"/>
    </row>
    <row r="22" spans="1:18" x14ac:dyDescent="0.3">
      <c r="A22" s="29" t="s">
        <v>25</v>
      </c>
      <c r="B22" s="29"/>
      <c r="C22" s="29"/>
      <c r="D22" s="8">
        <v>10</v>
      </c>
      <c r="E22" s="8">
        <v>20</v>
      </c>
      <c r="F22" s="1">
        <f>Assignment4!G22</f>
        <v>43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130</v>
      </c>
      <c r="E23" s="1">
        <f t="shared" si="4"/>
        <v>155</v>
      </c>
      <c r="F23" s="1">
        <f>SUM(F17:F22)</f>
        <v>486</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v>0</v>
      </c>
      <c r="F26" s="1">
        <f>Assignment4!G26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v>1</v>
      </c>
      <c r="F27" s="1">
        <f>Assignment4!G27</f>
        <v>1</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v>1</v>
      </c>
      <c r="F28" s="1">
        <f>Assignment4!G28</f>
        <v>7</v>
      </c>
      <c r="G28" s="1">
        <f t="shared" si="5"/>
        <v>8</v>
      </c>
      <c r="H28" s="2">
        <f t="shared" si="6"/>
        <v>0.42105263157894735</v>
      </c>
      <c r="J28" s="57"/>
      <c r="K28" s="58"/>
      <c r="L28" s="58"/>
      <c r="M28" s="58"/>
      <c r="N28" s="58"/>
      <c r="O28" s="58"/>
      <c r="P28" s="58"/>
      <c r="Q28" s="58"/>
      <c r="R28" s="59"/>
    </row>
    <row r="29" spans="1:18" x14ac:dyDescent="0.3">
      <c r="A29" s="29" t="s">
        <v>23</v>
      </c>
      <c r="B29" s="29"/>
      <c r="C29" s="29"/>
      <c r="E29" s="8">
        <v>1</v>
      </c>
      <c r="F29" s="1">
        <f>Assignment4!G29</f>
        <v>2</v>
      </c>
      <c r="G29" s="1">
        <f t="shared" si="5"/>
        <v>3</v>
      </c>
      <c r="H29" s="2">
        <f t="shared" si="6"/>
        <v>0.15789473684210525</v>
      </c>
    </row>
    <row r="30" spans="1:18" ht="15" thickBot="1" x14ac:dyDescent="0.35">
      <c r="A30" s="29" t="s">
        <v>24</v>
      </c>
      <c r="B30" s="29"/>
      <c r="C30" s="29"/>
      <c r="E30" s="8">
        <v>2</v>
      </c>
      <c r="F30" s="1">
        <f>Assignment4!G30</f>
        <v>3</v>
      </c>
      <c r="G30" s="1">
        <f t="shared" si="5"/>
        <v>5</v>
      </c>
      <c r="H30" s="2">
        <f t="shared" si="6"/>
        <v>0.26315789473684209</v>
      </c>
      <c r="J30" s="20" t="s">
        <v>46</v>
      </c>
    </row>
    <row r="31" spans="1:18" x14ac:dyDescent="0.3">
      <c r="A31" s="29" t="s">
        <v>25</v>
      </c>
      <c r="B31" s="29"/>
      <c r="C31" s="29"/>
      <c r="E31" s="8">
        <v>0</v>
      </c>
      <c r="F31" s="1">
        <f>Assignment4!G31</f>
        <v>0</v>
      </c>
      <c r="G31" s="1">
        <f t="shared" si="5"/>
        <v>0</v>
      </c>
      <c r="H31" s="2">
        <f t="shared" si="6"/>
        <v>0</v>
      </c>
      <c r="J31" s="61" t="s">
        <v>66</v>
      </c>
      <c r="K31" s="62"/>
      <c r="L31" s="62"/>
      <c r="M31" s="62"/>
      <c r="N31" s="62"/>
      <c r="O31" s="62"/>
      <c r="P31" s="62"/>
      <c r="Q31" s="62"/>
      <c r="R31" s="63"/>
    </row>
    <row r="32" spans="1:18" x14ac:dyDescent="0.3">
      <c r="A32" s="29" t="s">
        <v>30</v>
      </c>
      <c r="B32" s="29"/>
      <c r="C32" s="29"/>
      <c r="E32" s="1">
        <f t="shared" ref="E32" si="7">SUM(E26:E31)</f>
        <v>5</v>
      </c>
      <c r="F32" s="1">
        <f>SUM(F26:F31)</f>
        <v>14</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v>0</v>
      </c>
      <c r="F35" s="1">
        <f>Assignment4!G35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v>1</v>
      </c>
      <c r="F36" s="1">
        <f>Assignment4!G36</f>
        <v>1</v>
      </c>
      <c r="G36" s="1">
        <f t="shared" si="8"/>
        <v>2</v>
      </c>
      <c r="H36" s="2">
        <f t="shared" si="9"/>
        <v>0.10526315789473684</v>
      </c>
      <c r="J36" s="64"/>
      <c r="K36" s="65"/>
      <c r="L36" s="65"/>
      <c r="M36" s="65"/>
      <c r="N36" s="65"/>
      <c r="O36" s="65"/>
      <c r="P36" s="65"/>
      <c r="Q36" s="65"/>
      <c r="R36" s="66"/>
    </row>
    <row r="37" spans="1:18" x14ac:dyDescent="0.3">
      <c r="A37" s="29" t="s">
        <v>22</v>
      </c>
      <c r="B37" s="29"/>
      <c r="C37" s="29"/>
      <c r="E37" s="8">
        <v>1</v>
      </c>
      <c r="F37" s="1">
        <f>Assignment4!G37</f>
        <v>7</v>
      </c>
      <c r="G37" s="1">
        <f t="shared" si="8"/>
        <v>8</v>
      </c>
      <c r="H37" s="2">
        <f t="shared" si="9"/>
        <v>0.42105263157894735</v>
      </c>
      <c r="J37" s="64"/>
      <c r="K37" s="65"/>
      <c r="L37" s="65"/>
      <c r="M37" s="65"/>
      <c r="N37" s="65"/>
      <c r="O37" s="65"/>
      <c r="P37" s="65"/>
      <c r="Q37" s="65"/>
      <c r="R37" s="66"/>
    </row>
    <row r="38" spans="1:18" x14ac:dyDescent="0.3">
      <c r="A38" s="29" t="s">
        <v>23</v>
      </c>
      <c r="B38" s="29"/>
      <c r="C38" s="29"/>
      <c r="E38" s="8">
        <v>1</v>
      </c>
      <c r="F38" s="1">
        <f>Assignment4!G38</f>
        <v>2</v>
      </c>
      <c r="G38" s="1">
        <f t="shared" si="8"/>
        <v>3</v>
      </c>
      <c r="H38" s="2">
        <f t="shared" si="9"/>
        <v>0.15789473684210525</v>
      </c>
      <c r="J38" s="64"/>
      <c r="K38" s="65"/>
      <c r="L38" s="65"/>
      <c r="M38" s="65"/>
      <c r="N38" s="65"/>
      <c r="O38" s="65"/>
      <c r="P38" s="65"/>
      <c r="Q38" s="65"/>
      <c r="R38" s="66"/>
    </row>
    <row r="39" spans="1:18" x14ac:dyDescent="0.3">
      <c r="A39" s="29" t="s">
        <v>24</v>
      </c>
      <c r="B39" s="29"/>
      <c r="C39" s="29"/>
      <c r="E39" s="8">
        <v>2</v>
      </c>
      <c r="F39" s="1">
        <f>Assignment4!G39</f>
        <v>3</v>
      </c>
      <c r="G39" s="1">
        <f t="shared" si="8"/>
        <v>5</v>
      </c>
      <c r="H39" s="2">
        <f t="shared" si="9"/>
        <v>0.26315789473684209</v>
      </c>
      <c r="J39" s="64"/>
      <c r="K39" s="65"/>
      <c r="L39" s="65"/>
      <c r="M39" s="65"/>
      <c r="N39" s="65"/>
      <c r="O39" s="65"/>
      <c r="P39" s="65"/>
      <c r="Q39" s="65"/>
      <c r="R39" s="66"/>
    </row>
    <row r="40" spans="1:18" x14ac:dyDescent="0.3">
      <c r="A40" s="29" t="s">
        <v>25</v>
      </c>
      <c r="B40" s="29"/>
      <c r="C40" s="29"/>
      <c r="E40" s="8">
        <v>0</v>
      </c>
      <c r="F40" s="1">
        <f>Assignment4!G40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5</v>
      </c>
      <c r="F41" s="1">
        <f>SUM(F35:F40)</f>
        <v>14</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Assignment5!H7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Assignment5!H8</f>
        <v>0</v>
      </c>
      <c r="G8" s="3"/>
      <c r="H8" s="1">
        <f t="shared" si="0"/>
        <v>0</v>
      </c>
      <c r="J8" s="36"/>
      <c r="K8" s="37"/>
      <c r="L8" s="37"/>
      <c r="M8" s="37"/>
      <c r="N8" s="37"/>
      <c r="O8" s="37"/>
      <c r="P8" s="37"/>
      <c r="Q8" s="37"/>
      <c r="R8" s="38"/>
    </row>
    <row r="9" spans="1:20" x14ac:dyDescent="0.3">
      <c r="A9" s="29" t="s">
        <v>9</v>
      </c>
      <c r="B9" s="29"/>
      <c r="C9" s="29"/>
      <c r="D9" s="18" t="s">
        <v>15</v>
      </c>
      <c r="E9" s="7">
        <v>0</v>
      </c>
      <c r="F9" s="1">
        <f>Assignment5!H9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Assignment5!H10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Assignment5!H11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Assignment5!H12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Assignment5!H13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Assignment5!G17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Assignment5!G18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Assignment5!G19</f>
        <v>285</v>
      </c>
      <c r="G19" s="1">
        <f t="shared" si="3"/>
        <v>285</v>
      </c>
      <c r="H19" s="2">
        <f t="shared" si="2"/>
        <v>0.44461778471138846</v>
      </c>
    </row>
    <row r="20" spans="1:18" ht="14.4" customHeight="1" x14ac:dyDescent="0.3">
      <c r="A20" s="29" t="s">
        <v>23</v>
      </c>
      <c r="B20" s="29"/>
      <c r="C20" s="29"/>
      <c r="D20" s="8"/>
      <c r="E20" s="8"/>
      <c r="F20" s="1">
        <f>Assignment5!G20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Assignment5!G21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Assignment5!G22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Assignment5!G26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Assignment5!G27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Assignment5!G28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Assignment5!G29</f>
        <v>3</v>
      </c>
      <c r="G29" s="1">
        <f t="shared" si="5"/>
        <v>3</v>
      </c>
      <c r="H29" s="2">
        <f t="shared" si="6"/>
        <v>0.15789473684210525</v>
      </c>
    </row>
    <row r="30" spans="1:18" ht="15" thickBot="1" x14ac:dyDescent="0.35">
      <c r="A30" s="29" t="s">
        <v>24</v>
      </c>
      <c r="B30" s="29"/>
      <c r="C30" s="29"/>
      <c r="E30" s="8"/>
      <c r="F30" s="1">
        <f>Assignment5!G30</f>
        <v>5</v>
      </c>
      <c r="G30" s="1">
        <f t="shared" si="5"/>
        <v>5</v>
      </c>
      <c r="H30" s="2">
        <f t="shared" si="6"/>
        <v>0.26315789473684209</v>
      </c>
      <c r="J30" s="20" t="s">
        <v>46</v>
      </c>
    </row>
    <row r="31" spans="1:18" x14ac:dyDescent="0.3">
      <c r="A31" s="29" t="s">
        <v>25</v>
      </c>
      <c r="B31" s="29"/>
      <c r="C31" s="29"/>
      <c r="E31" s="8"/>
      <c r="F31" s="1">
        <f>Assignment5!G31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Assignment5!G35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Assignment5!G36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Assignment5!G37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Assignment5!G38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Assignment5!G39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Assignment5!G40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Assignment6!H7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Assignment6!H8</f>
        <v>0</v>
      </c>
      <c r="G8" s="3"/>
      <c r="H8" s="1">
        <f t="shared" si="0"/>
        <v>0</v>
      </c>
      <c r="J8" s="36"/>
      <c r="K8" s="37"/>
      <c r="L8" s="37"/>
      <c r="M8" s="37"/>
      <c r="N8" s="37"/>
      <c r="O8" s="37"/>
      <c r="P8" s="37"/>
      <c r="Q8" s="37"/>
      <c r="R8" s="38"/>
    </row>
    <row r="9" spans="1:20" x14ac:dyDescent="0.3">
      <c r="A9" s="29" t="s">
        <v>9</v>
      </c>
      <c r="B9" s="29"/>
      <c r="C9" s="29"/>
      <c r="D9" s="18" t="s">
        <v>15</v>
      </c>
      <c r="E9" s="7">
        <v>0</v>
      </c>
      <c r="F9" s="1">
        <f>Assignment6!H9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Assignment6!H10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Assignment6!H11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Assignment6!H12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Assignment6!H13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Assignment6!G17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Assignment6!G18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Assignment6!G19</f>
        <v>285</v>
      </c>
      <c r="G19" s="1">
        <f t="shared" si="3"/>
        <v>285</v>
      </c>
      <c r="H19" s="2">
        <f t="shared" si="2"/>
        <v>0.44461778471138846</v>
      </c>
    </row>
    <row r="20" spans="1:18" ht="14.4" customHeight="1" x14ac:dyDescent="0.3">
      <c r="A20" s="29" t="s">
        <v>23</v>
      </c>
      <c r="B20" s="29"/>
      <c r="C20" s="29"/>
      <c r="D20" s="8"/>
      <c r="E20" s="8"/>
      <c r="F20" s="1">
        <f>Assignment6!G20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Assignment6!G21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Assignment6!G22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Assignment6!G26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Assignment6!G27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Assignment6!G28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Assignment6!G29</f>
        <v>3</v>
      </c>
      <c r="G29" s="1">
        <f t="shared" si="5"/>
        <v>3</v>
      </c>
      <c r="H29" s="2">
        <f t="shared" si="6"/>
        <v>0.15789473684210525</v>
      </c>
    </row>
    <row r="30" spans="1:18" ht="15" thickBot="1" x14ac:dyDescent="0.35">
      <c r="A30" s="29" t="s">
        <v>24</v>
      </c>
      <c r="B30" s="29"/>
      <c r="C30" s="29"/>
      <c r="E30" s="8"/>
      <c r="F30" s="1">
        <f>Assignment6!G30</f>
        <v>5</v>
      </c>
      <c r="G30" s="1">
        <f t="shared" si="5"/>
        <v>5</v>
      </c>
      <c r="H30" s="2">
        <f t="shared" si="6"/>
        <v>0.26315789473684209</v>
      </c>
      <c r="J30" s="20" t="s">
        <v>46</v>
      </c>
    </row>
    <row r="31" spans="1:18" x14ac:dyDescent="0.3">
      <c r="A31" s="29" t="s">
        <v>25</v>
      </c>
      <c r="B31" s="29"/>
      <c r="C31" s="29"/>
      <c r="E31" s="8"/>
      <c r="F31" s="1">
        <f>Assignment6!G31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Assignment6!G35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Assignment6!G36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Assignment6!G37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Assignment6!G38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Assignment6!G39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Assignment6!G40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Assignment7!H7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Assignment7!H8</f>
        <v>0</v>
      </c>
      <c r="G8" s="3"/>
      <c r="H8" s="1">
        <f t="shared" si="0"/>
        <v>0</v>
      </c>
      <c r="J8" s="36"/>
      <c r="K8" s="37"/>
      <c r="L8" s="37"/>
      <c r="M8" s="37"/>
      <c r="N8" s="37"/>
      <c r="O8" s="37"/>
      <c r="P8" s="37"/>
      <c r="Q8" s="37"/>
      <c r="R8" s="38"/>
    </row>
    <row r="9" spans="1:20" x14ac:dyDescent="0.3">
      <c r="A9" s="29" t="s">
        <v>9</v>
      </c>
      <c r="B9" s="29"/>
      <c r="C9" s="29"/>
      <c r="D9" s="18" t="s">
        <v>15</v>
      </c>
      <c r="E9" s="7">
        <v>0</v>
      </c>
      <c r="F9" s="1">
        <f>Assignment7!H9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Assignment7!H10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Assignment7!H11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Assignment7!H12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Assignment7!H13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Assignment7!G17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Assignment7!G18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Assignment7!G19</f>
        <v>285</v>
      </c>
      <c r="G19" s="1">
        <f t="shared" si="3"/>
        <v>285</v>
      </c>
      <c r="H19" s="2">
        <f t="shared" si="2"/>
        <v>0.44461778471138846</v>
      </c>
    </row>
    <row r="20" spans="1:18" ht="14.4" customHeight="1" x14ac:dyDescent="0.3">
      <c r="A20" s="29" t="s">
        <v>23</v>
      </c>
      <c r="B20" s="29"/>
      <c r="C20" s="29"/>
      <c r="D20" s="8"/>
      <c r="E20" s="8"/>
      <c r="F20" s="1">
        <f>Assignment7!G20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Assignment7!G21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Assignment7!G22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Assignment7!G26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Assignment7!G27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Assignment7!G28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Assignment7!G29</f>
        <v>3</v>
      </c>
      <c r="G29" s="1">
        <f t="shared" si="5"/>
        <v>3</v>
      </c>
      <c r="H29" s="2">
        <f t="shared" si="6"/>
        <v>0.15789473684210525</v>
      </c>
    </row>
    <row r="30" spans="1:18" ht="15" thickBot="1" x14ac:dyDescent="0.35">
      <c r="A30" s="29" t="s">
        <v>24</v>
      </c>
      <c r="B30" s="29"/>
      <c r="C30" s="29"/>
      <c r="E30" s="8"/>
      <c r="F30" s="1">
        <f>Assignment7!G30</f>
        <v>5</v>
      </c>
      <c r="G30" s="1">
        <f t="shared" si="5"/>
        <v>5</v>
      </c>
      <c r="H30" s="2">
        <f t="shared" si="6"/>
        <v>0.26315789473684209</v>
      </c>
      <c r="J30" s="20" t="s">
        <v>46</v>
      </c>
    </row>
    <row r="31" spans="1:18" x14ac:dyDescent="0.3">
      <c r="A31" s="29" t="s">
        <v>25</v>
      </c>
      <c r="B31" s="29"/>
      <c r="C31" s="29"/>
      <c r="E31" s="8"/>
      <c r="F31" s="1">
        <f>Assignment7!G31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Assignment7!G35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Assignment7!G36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Assignment7!G37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Assignment7!G38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Assignment7!G39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Assignment7!G40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c r="F43" s="3"/>
      <c r="G43" s="3"/>
      <c r="H43" s="3"/>
    </row>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Assignment8!H7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Assignment8!H8</f>
        <v>0</v>
      </c>
      <c r="G8" s="3"/>
      <c r="H8" s="1">
        <f t="shared" si="0"/>
        <v>0</v>
      </c>
      <c r="J8" s="36"/>
      <c r="K8" s="37"/>
      <c r="L8" s="37"/>
      <c r="M8" s="37"/>
      <c r="N8" s="37"/>
      <c r="O8" s="37"/>
      <c r="P8" s="37"/>
      <c r="Q8" s="37"/>
      <c r="R8" s="38"/>
    </row>
    <row r="9" spans="1:20" x14ac:dyDescent="0.3">
      <c r="A9" s="29" t="s">
        <v>9</v>
      </c>
      <c r="B9" s="29"/>
      <c r="C9" s="29"/>
      <c r="D9" s="18" t="s">
        <v>15</v>
      </c>
      <c r="E9" s="7">
        <v>0</v>
      </c>
      <c r="F9" s="1">
        <f>Assignment8!H9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Assignment8!H10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Assignment8!H11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Assignment8!H12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Assignment8!H13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Assignment8!G17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Assignment8!G18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Assignment8!G19</f>
        <v>285</v>
      </c>
      <c r="G19" s="1">
        <f t="shared" si="3"/>
        <v>285</v>
      </c>
      <c r="H19" s="2">
        <f t="shared" si="2"/>
        <v>0.44461778471138846</v>
      </c>
    </row>
    <row r="20" spans="1:18" ht="14.4" customHeight="1" x14ac:dyDescent="0.3">
      <c r="A20" s="29" t="s">
        <v>23</v>
      </c>
      <c r="B20" s="29"/>
      <c r="C20" s="29"/>
      <c r="D20" s="8"/>
      <c r="E20" s="8"/>
      <c r="F20" s="1">
        <f>Assignment8!G20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Assignment8!G21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Assignment8!G22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Assignment8!G26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Assignment8!G27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Assignment8!G28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Assignment8!G29</f>
        <v>3</v>
      </c>
      <c r="G29" s="1">
        <f t="shared" si="5"/>
        <v>3</v>
      </c>
      <c r="H29" s="2">
        <f t="shared" si="6"/>
        <v>0.15789473684210525</v>
      </c>
    </row>
    <row r="30" spans="1:18" ht="15" thickBot="1" x14ac:dyDescent="0.35">
      <c r="A30" s="29" t="s">
        <v>24</v>
      </c>
      <c r="B30" s="29"/>
      <c r="C30" s="29"/>
      <c r="E30" s="8"/>
      <c r="F30" s="1">
        <f>Assignment8!G30</f>
        <v>5</v>
      </c>
      <c r="G30" s="1">
        <f t="shared" si="5"/>
        <v>5</v>
      </c>
      <c r="H30" s="2">
        <f t="shared" si="6"/>
        <v>0.26315789473684209</v>
      </c>
      <c r="J30" s="20" t="s">
        <v>46</v>
      </c>
    </row>
    <row r="31" spans="1:18" x14ac:dyDescent="0.3">
      <c r="A31" s="29" t="s">
        <v>25</v>
      </c>
      <c r="B31" s="29"/>
      <c r="C31" s="29"/>
      <c r="E31" s="8"/>
      <c r="F31" s="1">
        <f>Assignment8!G31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Assignment8!G35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Assignment8!G36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Assignment8!G37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Assignment8!G38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Assignment8!G39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Assignment8!G40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Kauru99</cp:lastModifiedBy>
  <dcterms:created xsi:type="dcterms:W3CDTF">2016-02-01T21:24:28Z</dcterms:created>
  <dcterms:modified xsi:type="dcterms:W3CDTF">2016-04-01T04:43:57Z</dcterms:modified>
</cp:coreProperties>
</file>