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B88FB849-9B5A-4109-A0F9-15497863C014}" xr6:coauthVersionLast="47" xr6:coauthVersionMax="47" xr10:uidLastSave="{00000000-0000-0000-0000-000000000000}"/>
  <bookViews>
    <workbookView xWindow="-120" yWindow="-120" windowWidth="29040" windowHeight="16440" xr2:uid="{00000000-000D-0000-FFFF-FFFF00000000}"/>
  </bookViews>
  <sheets>
    <sheet name="1 - Formato Evaluación" sheetId="1" r:id="rId1"/>
    <sheet name="Hoja1" sheetId="3" state="hidden" r:id="rId2"/>
  </sheets>
  <definedNames>
    <definedName name="_xlnm.Print_Area" localSheetId="0">'1 - Formato Evaluación'!$A$1:$Q$45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42" i="1" l="1"/>
  <c r="J42" i="1"/>
  <c r="I18" i="1"/>
  <c r="J18" i="1"/>
  <c r="K18" i="1"/>
  <c r="L18" i="1"/>
  <c r="M18" i="1"/>
  <c r="N18" i="1"/>
  <c r="O18" i="1"/>
  <c r="O35" i="1" l="1"/>
  <c r="K35" i="1"/>
  <c r="I35" i="1"/>
  <c r="J35" i="1"/>
  <c r="L35" i="1"/>
  <c r="M35" i="1"/>
  <c r="N35" i="1"/>
  <c r="H43" i="1" l="1"/>
  <c r="N42" i="1" l="1"/>
  <c r="L42" i="1"/>
  <c r="N27" i="1"/>
  <c r="L27" i="1"/>
  <c r="J27" i="1"/>
  <c r="I27" i="1"/>
  <c r="M27" i="1" l="1"/>
  <c r="K42" i="1"/>
  <c r="O42" i="1"/>
  <c r="M42" i="1"/>
  <c r="K27" i="1"/>
  <c r="J43" i="1" s="1"/>
  <c r="O27" i="1"/>
  <c r="L43" i="1" l="1"/>
  <c r="N43" i="1"/>
  <c r="J44" i="1" l="1"/>
  <c r="L44" i="1"/>
  <c r="N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I8" authorId="0" shapeId="0" xr:uid="{00000000-0006-0000-0000-000001000000}">
      <text>
        <r>
          <rPr>
            <sz val="9"/>
            <color indexed="81"/>
            <rFont val="Tahoma"/>
            <family val="2"/>
          </rPr>
          <t xml:space="preserve">Registrar en este columna el Peso Porcentual de cada Item dentro del Capitulo
</t>
        </r>
      </text>
    </comment>
    <comment ref="J8" authorId="0" shapeId="0" xr:uid="{7FD3EE65-340E-4255-81EE-9836961ACF43}">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Cmabiar el nombre de la empresacambiar el nombre de la empresa.</t>
        </r>
      </text>
    </comment>
    <comment ref="L8" authorId="0" shapeId="0" xr:uid="{EB1934BA-B8A7-47E9-B73E-D6136DD069B4}">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Cambiar el nombre de la empresa
Respuesta:
    Urgente</t>
        </r>
      </text>
    </comment>
    <comment ref="N8" authorId="0" shapeId="0" xr:uid="{C394C291-B9D9-4264-9532-9CB9CA65F89B}">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El nombre de su proyecto</t>
        </r>
      </text>
    </comment>
    <comment ref="B9" authorId="0" shapeId="0" xr:uid="{DE184AD3-E0CA-4281-8331-381AEF1AEE69}">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Por favor aqui deben revisar los requisitos funcionales del proyecto uno por uno. y asi porder colocar el nombre de las empresas que van a ingresar como proveedores</t>
        </r>
      </text>
    </comment>
    <comment ref="I18" authorId="0" shapeId="0" xr:uid="{00000000-0006-0000-0000-000003000000}">
      <text>
        <r>
          <rPr>
            <sz val="9"/>
            <color indexed="81"/>
            <rFont val="Tahoma"/>
            <family val="2"/>
          </rPr>
          <t>Esta celda debe ser siempre 100%</t>
        </r>
      </text>
    </comment>
    <comment ref="J20" authorId="0" shapeId="0" xr:uid="{58E91B15-6891-4B7E-8EC9-45CE694F68AA}">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Cmabiar el nombre de la empresacambiar el nombre de la empresa.</t>
        </r>
      </text>
    </comment>
    <comment ref="L20" authorId="0" shapeId="0" xr:uid="{D51BD958-69E7-4E36-9A39-63B84F87019D}">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Cambiar el nombre de la empresa
Respuesta:
    Urgente</t>
        </r>
      </text>
    </comment>
    <comment ref="N20" authorId="0" shapeId="0" xr:uid="{27238418-3BCE-4F2B-B450-C652CDF389AF}">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El nombre de su proyecto</t>
        </r>
      </text>
    </comment>
    <comment ref="P20" authorId="0" shapeId="0" xr:uid="{2D35C5E3-650B-42C2-8C4A-07D663BF7464}">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Deben analizar las propuestas  que son tres  cual es la mas aceptable. y en cada items de los requisitos colocar si cumple o no cumple.</t>
        </r>
      </text>
    </comment>
    <comment ref="I27" authorId="0" shapeId="0" xr:uid="{00000000-0006-0000-0000-000005000000}">
      <text>
        <r>
          <rPr>
            <sz val="9"/>
            <color indexed="81"/>
            <rFont val="Tahoma"/>
            <family val="2"/>
          </rPr>
          <t>Esta celda debe ser siempre 100%</t>
        </r>
      </text>
    </comment>
    <comment ref="I35" authorId="0" shapeId="0" xr:uid="{00000000-0006-0000-0000-000007000000}">
      <text>
        <r>
          <rPr>
            <sz val="9"/>
            <color indexed="81"/>
            <rFont val="Tahoma"/>
            <family val="2"/>
          </rPr>
          <t>Esta celda debe ser siempre 100%</t>
        </r>
      </text>
    </comment>
    <comment ref="I42" authorId="0" shapeId="0" xr:uid="{00000000-0006-0000-0000-000009000000}">
      <text>
        <r>
          <rPr>
            <sz val="9"/>
            <color indexed="81"/>
            <rFont val="Tahoma"/>
            <family val="2"/>
          </rPr>
          <t>Esta celda debe ser siempre 100%</t>
        </r>
      </text>
    </comment>
    <comment ref="H43" authorId="0" shapeId="0" xr:uid="{00000000-0006-0000-0000-00000A000000}">
      <text>
        <r>
          <rPr>
            <sz val="9"/>
            <color indexed="81"/>
            <rFont val="Tahoma"/>
            <family val="2"/>
          </rPr>
          <t>Esta celda debe ser siempre 100%</t>
        </r>
      </text>
    </comment>
  </commentList>
</comments>
</file>

<file path=xl/sharedStrings.xml><?xml version="1.0" encoding="utf-8"?>
<sst xmlns="http://schemas.openxmlformats.org/spreadsheetml/2006/main" count="97" uniqueCount="73">
  <si>
    <t>Comentarios</t>
  </si>
  <si>
    <t>Item</t>
  </si>
  <si>
    <t>Peso del 
Item</t>
  </si>
  <si>
    <t>Sub Totales</t>
  </si>
  <si>
    <t>I. DATOS DE LA EVALUACIÓN</t>
  </si>
  <si>
    <t>II. EVALUACIÓN DE LOS REQUERIMIENTOS FUNCIONALES</t>
  </si>
  <si>
    <t>III. EVALUACIÓN DE LOS REQUERIMIENTOS NO FUNCIONALES</t>
  </si>
  <si>
    <t>IV. EVALUACIÓN DE ASPECTOS FINANCIEROS</t>
  </si>
  <si>
    <t>V. EVALUACIÓN DE ASPECTOS GENERALES</t>
  </si>
  <si>
    <t>TOTALES</t>
  </si>
  <si>
    <t>% Cap.</t>
  </si>
  <si>
    <t>Orden de Eligibilidad *</t>
  </si>
  <si>
    <t>* En el caso en que varios proveedores empaten en el primer lugar, Compras seleccionará entre ellos al proveedor con quien se negocien mejores precios y/o condiciones de pago.</t>
  </si>
  <si>
    <t xml:space="preserve">VERSION 1.0 </t>
  </si>
  <si>
    <t xml:space="preserve">NOMBRE PROYECTO : </t>
  </si>
  <si>
    <t xml:space="preserve">EMPRESA </t>
  </si>
  <si>
    <t>EVALUACIÓN DE PROPUESTAS</t>
  </si>
  <si>
    <t xml:space="preserve">Registro de usuario en el sistema </t>
  </si>
  <si>
    <t xml:space="preserve">Autenticación de usuarios </t>
  </si>
  <si>
    <t>El proponente 3 ha demostrado pocos casos de éxito durante la elaboración del proyecto de desarrollo de software.</t>
  </si>
  <si>
    <t>CODIGO:01</t>
  </si>
  <si>
    <t>Pag. 1  de  1</t>
  </si>
  <si>
    <t>GERENTE DE PROYECTO:  Pedro jose diaz</t>
  </si>
  <si>
    <t>LÍDER TÉCNICO: Graciela Arias Vargas</t>
  </si>
  <si>
    <t>FECHA: 23/08/21</t>
  </si>
  <si>
    <t>Danish</t>
  </si>
  <si>
    <t>Esco</t>
  </si>
  <si>
    <t>Gestión usuarios</t>
  </si>
  <si>
    <t>Gestion proveedores</t>
  </si>
  <si>
    <t>Gestión servicios</t>
  </si>
  <si>
    <t>Creación de servicios</t>
  </si>
  <si>
    <t>Informe de ordenes</t>
  </si>
  <si>
    <t>Informe de encuestas</t>
  </si>
  <si>
    <t>Gestión chat</t>
  </si>
  <si>
    <t>Gestión de roles</t>
  </si>
  <si>
    <t xml:space="preserve">Sistema de pago </t>
  </si>
  <si>
    <t>Interfaz gráfica responsive</t>
  </si>
  <si>
    <t>Seguridad del sistema</t>
  </si>
  <si>
    <t>Usabilidad amigable del sistema</t>
  </si>
  <si>
    <t>Accesabilidad del sistema</t>
  </si>
  <si>
    <t>El proponente 2, quién tuvo la calificación más baja no cumple en su totalidad con la seguridad necesaria para implementar usuarios en el sistema debido a que algunos campos no tienen las validaciones necesarias</t>
  </si>
  <si>
    <t>Los 3 proponentes lograron interpretar correctamente lo que se quiere lograr con este módulo teniendo en cuenta los terminos de referencia</t>
  </si>
  <si>
    <t>El proponente 3, quién tuvo la calificación más baja no cumple en su totalidad con las vistas necesarias para una correcta gestión del módulo</t>
  </si>
  <si>
    <t>El proponente 2, quién tuvo la calificación más baja no cumple con la información necesaria para una correcta gestión del módulo</t>
  </si>
  <si>
    <t>El proponente 2, quién tuvo la calificación más baja no cumple con la información necesaria para una correcta creación del módulo</t>
  </si>
  <si>
    <t>El proponente 3, quién tuvo la calificación más baja no cumple el sistema de notificaciones para nuevos mensajes</t>
  </si>
  <si>
    <t>El proponente 2, quién tuvo la calificación más baja no logra acoplarse a los términos de referencia y propone una solución poco convencional para el desarrollo de este módulo</t>
  </si>
  <si>
    <t>El proponente 1, 2 y 3 empatan con faltas en lo que se quiere lograr con este módulo teniendo en cuenta los términos de referencia</t>
  </si>
  <si>
    <t xml:space="preserve">El proponente 1, 2 y 3 empatan con faltas en lo que se quiere lograr con este módulo teniendo en cuenta los términos de referencia ya que no se implemento la calificación de presentación </t>
  </si>
  <si>
    <t>La propuesta del proveedor 3, no se acopla para un buen desarrollo de la interfaz gráfica del sistema de información, pues no muestra de que forma harían que la interfaz sea intuitiva y amigable para cada módulo del sistema.</t>
  </si>
  <si>
    <t>Las propuestas del proveedor 1 y 3 , en el caso del proveedor 1 apesar de tener una buena interfaz gráfica en ambos se evidencia más complejidad para su usabilidad</t>
  </si>
  <si>
    <t>Las propuestas del proveedor 2 y 3, no se acoplan en su totalidad con la accesabilidad desde diferentes navegadores web</t>
  </si>
  <si>
    <t>La propuesta del proveedor 2, no se acopla a los términos de referencia donde se indica la seguridad ante ataques XSS para la inyección de datos</t>
  </si>
  <si>
    <t>Las propuestas del proveedor 1, 2 y 3 cumplieron a satisfacción los requisitos estipulados en los términos de referencia</t>
  </si>
  <si>
    <t>La propuesta del proveedor 2, realiza una gestión de roles poco convencional a pesar de cumplir con lo estipulado en los términos de referencia</t>
  </si>
  <si>
    <t xml:space="preserve">Indice de endeudamiento </t>
  </si>
  <si>
    <t>Indice de liquidez</t>
  </si>
  <si>
    <t>Precio de venta</t>
  </si>
  <si>
    <t>Relación Precio de venta/ venta</t>
  </si>
  <si>
    <t>Experiencia previa</t>
  </si>
  <si>
    <t>Equipo de trabajo</t>
  </si>
  <si>
    <t>Tiempos de garantía</t>
  </si>
  <si>
    <t>Servicio de soporte</t>
  </si>
  <si>
    <t>El proponente 1 es el que da mayor rango de tiempo de garantía en caso de que el sistema presente un error</t>
  </si>
  <si>
    <t>Los proponentes 1, 2 y 3 demuestran un nivel de soporte equiparable entre ellos</t>
  </si>
  <si>
    <t>Los proponentes 1, 2 y 3 han demostrado tener el personal suficiente para llevar a cabo el proyecto</t>
  </si>
  <si>
    <t>Capital de trabajo</t>
  </si>
  <si>
    <t>El proponente 3 demuestra poco capital para la realización e implementación del sistema ya que tiene impedimentos a la hora de adquirir tecnologia actual para el desarrollo del mismo</t>
  </si>
  <si>
    <t>Los proponentes 2 y 3 utilizan un Stack de trabajo que no contribuye en su totalidad al desarrollo del sistema de información</t>
  </si>
  <si>
    <t>El proponente 3 demuestra un alto indice de endeudamiento lo cual puede representar un riesgo para la terminación del proyecto</t>
  </si>
  <si>
    <t>El proponente 3 demuestra poca capacidad de  liquidez lo cual puede afectar al proyecto ya que no tiene como adquirir nueva técnologia o personal para ejecutar las actividades del desarrollo del sistema</t>
  </si>
  <si>
    <t>El proponente 2 demuestra el precio más elevado de los 3 proponentes</t>
  </si>
  <si>
    <t>Inwos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</si>
</sst>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_-;\-* #,##0.00\ _$_-;_-* &quot;-&quot;??\ _$_-;_-@_-"/>
    <numFmt numFmtId="165" formatCode="_-* #,##0\ _$_-;\-* #,##0\ _$_-;_-* &quot;-&quot;??\ _$_-;_-@_-"/>
  </numFmts>
  <fonts count="19" x14ac:knownFonts="1">
    <font>
      <sz val="11"/>
      <color theme="1"/>
      <name val="Calibri"/>
      <family val="2"/>
      <scheme val="minor"/>
    </font>
    <font>
      <b/>
      <sz val="11"/>
      <color theme="0"/>
      <name val="Calibri"/>
      <family val="2"/>
      <scheme val="minor"/>
    </font>
    <font>
      <b/>
      <sz val="11"/>
      <color theme="1"/>
      <name val="Calibri"/>
      <family val="2"/>
      <scheme val="minor"/>
    </font>
    <font>
      <sz val="9"/>
      <color theme="1"/>
      <name val="Calibri"/>
      <family val="2"/>
      <scheme val="minor"/>
    </font>
    <font>
      <sz val="16"/>
      <color theme="1"/>
      <name val="Calibri"/>
      <family val="2"/>
      <scheme val="minor"/>
    </font>
    <font>
      <sz val="11"/>
      <color theme="1"/>
      <name val="Calibri"/>
      <family val="2"/>
      <scheme val="minor"/>
    </font>
    <font>
      <b/>
      <sz val="14"/>
      <color theme="1"/>
      <name val="Calibri"/>
      <family val="2"/>
      <scheme val="minor"/>
    </font>
    <font>
      <b/>
      <sz val="16"/>
      <color theme="1"/>
      <name val="Calibri"/>
      <family val="2"/>
      <scheme val="minor"/>
    </font>
    <font>
      <sz val="9"/>
      <color indexed="81"/>
      <name val="Tahoma"/>
      <family val="2"/>
    </font>
    <font>
      <i/>
      <sz val="11"/>
      <color theme="1"/>
      <name val="Calibri"/>
      <family val="2"/>
      <scheme val="minor"/>
    </font>
    <font>
      <b/>
      <sz val="14"/>
      <color theme="0"/>
      <name val="Calibri"/>
      <family val="2"/>
      <scheme val="minor"/>
    </font>
    <font>
      <b/>
      <sz val="16"/>
      <name val="Calibri"/>
      <family val="2"/>
      <scheme val="minor"/>
    </font>
    <font>
      <sz val="11"/>
      <name val="Calibri"/>
      <family val="2"/>
      <scheme val="minor"/>
    </font>
    <font>
      <sz val="16"/>
      <name val="Calibri"/>
      <family val="2"/>
      <scheme val="minor"/>
    </font>
    <font>
      <b/>
      <sz val="12"/>
      <color theme="1"/>
      <name val="Calibri"/>
      <family val="2"/>
      <scheme val="minor"/>
    </font>
    <font>
      <sz val="11"/>
      <color rgb="FF000000"/>
      <name val="Calibri"/>
      <family val="2"/>
      <scheme val="minor"/>
    </font>
    <font>
      <b/>
      <sz val="11"/>
      <color rgb="FFFF0000"/>
      <name val="Calibri"/>
      <family val="2"/>
      <scheme val="minor"/>
    </font>
    <font>
      <b/>
      <sz val="11"/>
      <color theme="2" tint="-0.89999084444715716"/>
      <name val="Calibri"/>
      <family val="2"/>
      <scheme val="minor"/>
    </font>
    <font>
      <u/>
      <sz val="11"/>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24994659260841701"/>
        <bgColor indexed="64"/>
      </patternFill>
    </fill>
    <fill>
      <patternFill patternType="solid">
        <fgColor rgb="FFFFFF00"/>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5" tint="0.59999389629810485"/>
        <bgColor indexed="64"/>
      </patternFill>
    </fill>
  </fills>
  <borders count="42">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3">
    <xf numFmtId="0" fontId="0" fillId="0" borderId="0"/>
    <xf numFmtId="164" fontId="5" fillId="0" borderId="0" applyFont="0" applyFill="0" applyBorder="0" applyAlignment="0" applyProtection="0"/>
    <xf numFmtId="9" fontId="5" fillId="0" borderId="0" applyFont="0" applyFill="0" applyBorder="0" applyAlignment="0" applyProtection="0"/>
  </cellStyleXfs>
  <cellXfs count="122">
    <xf numFmtId="0" fontId="0" fillId="0" borderId="0" xfId="0"/>
    <xf numFmtId="0" fontId="0" fillId="2" borderId="0" xfId="0" applyFill="1"/>
    <xf numFmtId="0" fontId="3" fillId="2" borderId="0" xfId="0" applyFont="1" applyFill="1" applyAlignment="1">
      <alignment horizontal="left" vertical="center" wrapText="1"/>
    </xf>
    <xf numFmtId="0" fontId="0" fillId="2" borderId="0" xfId="0" applyFill="1" applyBorder="1" applyAlignment="1">
      <alignment horizontal="center"/>
    </xf>
    <xf numFmtId="0" fontId="0" fillId="2" borderId="0" xfId="0" applyFill="1" applyBorder="1" applyAlignment="1">
      <alignment horizontal="left"/>
    </xf>
    <xf numFmtId="0" fontId="0" fillId="2" borderId="0" xfId="0" applyFill="1" applyBorder="1"/>
    <xf numFmtId="0" fontId="2" fillId="0" borderId="12" xfId="0" applyFont="1" applyBorder="1" applyAlignment="1">
      <alignment horizontal="left"/>
    </xf>
    <xf numFmtId="0" fontId="1" fillId="4" borderId="8" xfId="0" applyFont="1" applyFill="1" applyBorder="1" applyAlignment="1">
      <alignment horizontal="center" vertical="center" wrapText="1"/>
    </xf>
    <xf numFmtId="0" fontId="13" fillId="0" borderId="3" xfId="0" applyFont="1" applyFill="1" applyBorder="1" applyAlignment="1">
      <alignment horizontal="center"/>
    </xf>
    <xf numFmtId="0" fontId="12" fillId="0" borderId="6" xfId="0" applyFont="1" applyFill="1" applyBorder="1" applyAlignment="1">
      <alignment horizontal="center" vertical="center"/>
    </xf>
    <xf numFmtId="0" fontId="14" fillId="2" borderId="0" xfId="0" applyFont="1" applyFill="1"/>
    <xf numFmtId="0" fontId="14" fillId="0" borderId="32" xfId="0" applyFont="1" applyBorder="1" applyAlignment="1"/>
    <xf numFmtId="0" fontId="14" fillId="0" borderId="33" xfId="0" applyFont="1" applyBorder="1" applyAlignment="1"/>
    <xf numFmtId="0" fontId="14" fillId="0" borderId="34" xfId="0" applyFont="1" applyBorder="1" applyAlignment="1"/>
    <xf numFmtId="10" fontId="0" fillId="0" borderId="8" xfId="2" applyNumberFormat="1" applyFont="1" applyFill="1" applyBorder="1" applyAlignment="1">
      <alignment horizontal="center" vertical="center"/>
    </xf>
    <xf numFmtId="165" fontId="0" fillId="0" borderId="8" xfId="1" applyNumberFormat="1" applyFont="1" applyBorder="1" applyAlignment="1">
      <alignment horizontal="center" vertical="center"/>
    </xf>
    <xf numFmtId="10" fontId="0" fillId="0" borderId="8" xfId="2" applyNumberFormat="1" applyFont="1" applyBorder="1" applyAlignment="1">
      <alignment horizontal="center" vertical="center"/>
    </xf>
    <xf numFmtId="10" fontId="2" fillId="0" borderId="5" xfId="0" applyNumberFormat="1" applyFont="1" applyBorder="1" applyAlignment="1">
      <alignment horizontal="center" vertical="center"/>
    </xf>
    <xf numFmtId="165" fontId="2" fillId="0" borderId="5" xfId="1" applyNumberFormat="1" applyFont="1" applyBorder="1" applyAlignment="1">
      <alignment horizontal="center" vertical="center"/>
    </xf>
    <xf numFmtId="10" fontId="2" fillId="0" borderId="5" xfId="2" applyNumberFormat="1" applyFont="1" applyBorder="1" applyAlignment="1">
      <alignment horizontal="center" vertical="center"/>
    </xf>
    <xf numFmtId="0" fontId="0" fillId="0" borderId="7" xfId="0" applyBorder="1" applyAlignment="1">
      <alignment horizontal="center" vertical="center"/>
    </xf>
    <xf numFmtId="10" fontId="2" fillId="0" borderId="8" xfId="0" applyNumberFormat="1" applyFont="1" applyBorder="1" applyAlignment="1">
      <alignment horizontal="center" vertical="center"/>
    </xf>
    <xf numFmtId="165" fontId="2" fillId="0" borderId="8" xfId="1" applyNumberFormat="1" applyFont="1" applyBorder="1" applyAlignment="1">
      <alignment horizontal="center" vertical="center"/>
    </xf>
    <xf numFmtId="10" fontId="2" fillId="0" borderId="8" xfId="2" applyNumberFormat="1" applyFont="1" applyBorder="1" applyAlignment="1">
      <alignment horizontal="center" vertical="center"/>
    </xf>
    <xf numFmtId="10" fontId="0" fillId="0" borderId="8" xfId="2" applyNumberFormat="1" applyFont="1" applyBorder="1" applyAlignment="1">
      <alignment horizontal="center" vertical="center" wrapText="1"/>
    </xf>
    <xf numFmtId="165" fontId="0" fillId="0" borderId="8" xfId="1" applyNumberFormat="1" applyFont="1" applyBorder="1" applyAlignment="1">
      <alignment horizontal="center" vertical="center" wrapText="1"/>
    </xf>
    <xf numFmtId="0" fontId="0" fillId="2" borderId="0" xfId="0" applyFill="1" applyAlignment="1">
      <alignment wrapText="1"/>
    </xf>
    <xf numFmtId="0" fontId="0" fillId="0" borderId="7" xfId="0" applyBorder="1" applyAlignment="1">
      <alignment horizontal="center" vertical="center" wrapText="1"/>
    </xf>
    <xf numFmtId="10" fontId="2" fillId="0" borderId="18" xfId="0" applyNumberFormat="1" applyFont="1" applyBorder="1" applyAlignment="1">
      <alignment horizontal="center" vertical="center"/>
    </xf>
    <xf numFmtId="165" fontId="2" fillId="0" borderId="18" xfId="1" applyNumberFormat="1" applyFont="1" applyBorder="1" applyAlignment="1">
      <alignment horizontal="center" vertical="center"/>
    </xf>
    <xf numFmtId="10" fontId="2" fillId="0" borderId="18" xfId="2" applyNumberFormat="1" applyFont="1" applyBorder="1" applyAlignment="1">
      <alignment horizontal="center" vertical="center"/>
    </xf>
    <xf numFmtId="0" fontId="18" fillId="2" borderId="0" xfId="0" applyFont="1" applyFill="1"/>
    <xf numFmtId="0" fontId="0" fillId="2" borderId="27" xfId="0" applyFill="1" applyBorder="1"/>
    <xf numFmtId="0" fontId="9" fillId="2" borderId="0" xfId="0" applyFont="1" applyFill="1" applyBorder="1" applyAlignment="1">
      <alignment horizontal="left"/>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9" fontId="7" fillId="3" borderId="2"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0" fillId="0" borderId="8" xfId="0" applyBorder="1" applyAlignment="1">
      <alignment horizontal="left" vertical="top"/>
    </xf>
    <xf numFmtId="9" fontId="0" fillId="0" borderId="18" xfId="2" applyFont="1" applyBorder="1" applyAlignment="1">
      <alignment horizontal="center" vertical="center"/>
    </xf>
    <xf numFmtId="9" fontId="0" fillId="0" borderId="19" xfId="2" applyFont="1" applyBorder="1" applyAlignment="1">
      <alignment horizontal="center" vertical="center"/>
    </xf>
    <xf numFmtId="9" fontId="0" fillId="0" borderId="22" xfId="2" applyFont="1" applyBorder="1" applyAlignment="1">
      <alignment horizontal="center" vertical="center"/>
    </xf>
    <xf numFmtId="0" fontId="10" fillId="4" borderId="1"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1"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6" fillId="3" borderId="13" xfId="1" applyNumberFormat="1" applyFont="1" applyFill="1" applyBorder="1" applyAlignment="1">
      <alignment horizontal="center" vertical="center"/>
    </xf>
    <xf numFmtId="0" fontId="6" fillId="3" borderId="15" xfId="1" applyNumberFormat="1" applyFont="1" applyFill="1" applyBorder="1" applyAlignment="1">
      <alignment horizontal="center" vertical="center"/>
    </xf>
    <xf numFmtId="0" fontId="6" fillId="3" borderId="14" xfId="1" applyNumberFormat="1" applyFont="1" applyFill="1" applyBorder="1" applyAlignment="1">
      <alignment horizontal="center" vertical="center"/>
    </xf>
    <xf numFmtId="10" fontId="6" fillId="3" borderId="21" xfId="2" applyNumberFormat="1" applyFont="1" applyFill="1" applyBorder="1" applyAlignment="1">
      <alignment horizontal="center" vertical="center"/>
    </xf>
    <xf numFmtId="10" fontId="6" fillId="3" borderId="39" xfId="2" applyNumberFormat="1" applyFont="1" applyFill="1" applyBorder="1" applyAlignment="1">
      <alignment horizontal="center" vertical="center"/>
    </xf>
    <xf numFmtId="10" fontId="6" fillId="3" borderId="5" xfId="2" applyNumberFormat="1" applyFont="1" applyFill="1" applyBorder="1" applyAlignment="1">
      <alignment horizontal="center" vertical="center"/>
    </xf>
    <xf numFmtId="10" fontId="6" fillId="3" borderId="13" xfId="2" applyNumberFormat="1" applyFont="1" applyFill="1" applyBorder="1" applyAlignment="1">
      <alignment horizontal="center" vertical="center"/>
    </xf>
    <xf numFmtId="0" fontId="6" fillId="3" borderId="40" xfId="1" applyNumberFormat="1" applyFont="1" applyFill="1" applyBorder="1" applyAlignment="1">
      <alignment horizontal="center" vertical="center"/>
    </xf>
    <xf numFmtId="0" fontId="6" fillId="3" borderId="41" xfId="1" applyNumberFormat="1" applyFont="1" applyFill="1" applyBorder="1" applyAlignment="1">
      <alignment horizontal="center" vertical="center"/>
    </xf>
    <xf numFmtId="0" fontId="2" fillId="0" borderId="16"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7" xfId="0" applyFont="1" applyBorder="1" applyAlignment="1">
      <alignment horizontal="left"/>
    </xf>
    <xf numFmtId="0" fontId="2" fillId="0" borderId="8" xfId="0" applyFont="1" applyBorder="1" applyAlignment="1">
      <alignment horizontal="left"/>
    </xf>
    <xf numFmtId="0" fontId="2" fillId="0" borderId="16" xfId="0" applyFont="1" applyBorder="1" applyAlignment="1">
      <alignment horizontal="left"/>
    </xf>
    <xf numFmtId="0" fontId="2" fillId="0" borderId="14" xfId="0" applyFont="1" applyBorder="1" applyAlignment="1">
      <alignment horizontal="left"/>
    </xf>
    <xf numFmtId="0" fontId="2" fillId="0" borderId="15" xfId="0" applyFont="1" applyBorder="1" applyAlignment="1">
      <alignment horizontal="left"/>
    </xf>
    <xf numFmtId="0" fontId="2" fillId="0" borderId="13" xfId="0" applyFont="1" applyBorder="1" applyAlignment="1">
      <alignment horizontal="left"/>
    </xf>
    <xf numFmtId="0" fontId="2" fillId="0" borderId="17" xfId="0" applyFont="1" applyBorder="1" applyAlignment="1">
      <alignment horizontal="left"/>
    </xf>
    <xf numFmtId="0" fontId="0" fillId="0" borderId="9" xfId="0" applyBorder="1" applyAlignment="1">
      <alignment horizontal="left" vertical="center" wrapText="1"/>
    </xf>
    <xf numFmtId="0" fontId="0" fillId="0" borderId="10" xfId="0" applyBorder="1" applyAlignment="1">
      <alignment horizontal="left" vertical="center"/>
    </xf>
    <xf numFmtId="0" fontId="0" fillId="0" borderId="11" xfId="0" applyBorder="1" applyAlignment="1">
      <alignment horizontal="left" vertical="center"/>
    </xf>
    <xf numFmtId="9" fontId="0" fillId="0" borderId="20" xfId="2" applyFont="1" applyBorder="1" applyAlignment="1">
      <alignment horizontal="center" vertical="center"/>
    </xf>
    <xf numFmtId="0" fontId="0" fillId="0" borderId="9" xfId="0" applyBorder="1" applyAlignment="1">
      <alignment horizontal="left" vertical="center"/>
    </xf>
    <xf numFmtId="0" fontId="2" fillId="0" borderId="23" xfId="0" applyFont="1" applyBorder="1" applyAlignment="1">
      <alignment horizontal="center"/>
    </xf>
    <xf numFmtId="0" fontId="2" fillId="0" borderId="18" xfId="0" applyFont="1" applyBorder="1" applyAlignment="1">
      <alignment horizontal="center"/>
    </xf>
    <xf numFmtId="9" fontId="0" fillId="0" borderId="8" xfId="2" applyFont="1" applyBorder="1" applyAlignment="1">
      <alignment horizontal="center" vertical="center" wrapText="1"/>
    </xf>
    <xf numFmtId="9" fontId="0" fillId="0" borderId="18" xfId="2" applyFont="1" applyBorder="1" applyAlignment="1">
      <alignment horizontal="center" vertical="center" wrapText="1"/>
    </xf>
    <xf numFmtId="0" fontId="1" fillId="4" borderId="9"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27" xfId="0" applyBorder="1" applyAlignment="1">
      <alignment horizontal="center"/>
    </xf>
    <xf numFmtId="0" fontId="0" fillId="0" borderId="0"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4" fillId="0" borderId="13" xfId="0" applyFont="1" applyFill="1" applyBorder="1" applyAlignment="1">
      <alignment horizontal="center" vertical="center" wrapText="1"/>
    </xf>
    <xf numFmtId="0" fontId="0" fillId="0" borderId="14" xfId="0" applyFill="1" applyBorder="1" applyAlignment="1">
      <alignment horizontal="center" vertical="center" wrapText="1"/>
    </xf>
    <xf numFmtId="0" fontId="11" fillId="0" borderId="21" xfId="0" applyFont="1" applyFill="1" applyBorder="1" applyAlignment="1">
      <alignment horizontal="center"/>
    </xf>
    <xf numFmtId="0" fontId="11" fillId="0" borderId="25" xfId="0" applyFont="1" applyFill="1" applyBorder="1" applyAlignment="1">
      <alignment horizontal="center"/>
    </xf>
    <xf numFmtId="0" fontId="14" fillId="0" borderId="33" xfId="0" applyFont="1" applyBorder="1" applyAlignment="1">
      <alignment horizontal="center"/>
    </xf>
    <xf numFmtId="0" fontId="1" fillId="4" borderId="24" xfId="0" applyFont="1" applyFill="1" applyBorder="1" applyAlignment="1">
      <alignment horizontal="center" vertical="center" wrapText="1"/>
    </xf>
    <xf numFmtId="0" fontId="1" fillId="4" borderId="25" xfId="0" applyFont="1" applyFill="1" applyBorder="1" applyAlignment="1">
      <alignment horizontal="center" vertical="center" wrapText="1"/>
    </xf>
    <xf numFmtId="0" fontId="1" fillId="4" borderId="26"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16" fillId="6" borderId="11" xfId="0" applyFont="1" applyFill="1" applyBorder="1" applyAlignment="1">
      <alignment horizontal="center"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37" xfId="0" applyBorder="1" applyAlignment="1">
      <alignment horizontal="center" vertical="top" wrapText="1"/>
    </xf>
    <xf numFmtId="0" fontId="0" fillId="0" borderId="0" xfId="0" applyBorder="1" applyAlignment="1">
      <alignment horizontal="center" vertical="top" wrapText="1"/>
    </xf>
    <xf numFmtId="0" fontId="0" fillId="0" borderId="38" xfId="0" applyBorder="1" applyAlignment="1">
      <alignment horizontal="center" vertical="top" wrapText="1"/>
    </xf>
    <xf numFmtId="0" fontId="0" fillId="0" borderId="30" xfId="0" applyBorder="1" applyAlignment="1">
      <alignment horizontal="center" vertical="top" wrapText="1"/>
    </xf>
    <xf numFmtId="0" fontId="16" fillId="7" borderId="9" xfId="0" applyFont="1" applyFill="1" applyBorder="1" applyAlignment="1">
      <alignment horizontal="center" vertical="center" wrapText="1"/>
    </xf>
    <xf numFmtId="0" fontId="16" fillId="7" borderId="11" xfId="0" applyFont="1" applyFill="1" applyBorder="1" applyAlignment="1">
      <alignment horizontal="center" vertical="center" wrapText="1"/>
    </xf>
    <xf numFmtId="0" fontId="16" fillId="5" borderId="9" xfId="0" applyFont="1" applyFill="1" applyBorder="1" applyAlignment="1">
      <alignment horizontal="center" vertical="center" wrapText="1"/>
    </xf>
    <xf numFmtId="0" fontId="16" fillId="5" borderId="11" xfId="0" applyFont="1" applyFill="1" applyBorder="1" applyAlignment="1">
      <alignment horizontal="center" vertical="center" wrapText="1"/>
    </xf>
    <xf numFmtId="17" fontId="1" fillId="4" borderId="35" xfId="0" applyNumberFormat="1" applyFont="1" applyFill="1" applyBorder="1" applyAlignment="1">
      <alignment horizontal="center" vertical="center" wrapText="1"/>
    </xf>
    <xf numFmtId="17" fontId="1" fillId="4" borderId="36" xfId="0" applyNumberFormat="1" applyFont="1" applyFill="1" applyBorder="1" applyAlignment="1">
      <alignment horizontal="center" vertical="center" wrapText="1"/>
    </xf>
    <xf numFmtId="0" fontId="15" fillId="0" borderId="37" xfId="0" applyFont="1" applyBorder="1" applyAlignment="1">
      <alignment horizontal="center" vertical="center" wrapText="1"/>
    </xf>
    <xf numFmtId="0" fontId="15" fillId="0" borderId="0" xfId="0" applyFont="1" applyBorder="1" applyAlignment="1">
      <alignment horizontal="center" vertical="center" wrapText="1"/>
    </xf>
    <xf numFmtId="17" fontId="17" fillId="8" borderId="35" xfId="0" applyNumberFormat="1" applyFont="1" applyFill="1" applyBorder="1" applyAlignment="1">
      <alignment horizontal="center" vertical="center" wrapText="1"/>
    </xf>
    <xf numFmtId="17" fontId="17" fillId="8" borderId="36" xfId="0" applyNumberFormat="1" applyFont="1" applyFill="1" applyBorder="1" applyAlignment="1">
      <alignment horizontal="center" vertical="center" wrapText="1"/>
    </xf>
    <xf numFmtId="0" fontId="0" fillId="0" borderId="37" xfId="0" applyBorder="1" applyAlignment="1">
      <alignment horizontal="center" wrapText="1"/>
    </xf>
    <xf numFmtId="0" fontId="0" fillId="0" borderId="0" xfId="0" applyBorder="1" applyAlignment="1">
      <alignment horizontal="center" wrapText="1"/>
    </xf>
    <xf numFmtId="0" fontId="15" fillId="0" borderId="37" xfId="0" applyFont="1" applyBorder="1" applyAlignment="1">
      <alignment horizontal="center" vertical="top" wrapText="1"/>
    </xf>
    <xf numFmtId="0" fontId="15" fillId="0" borderId="0" xfId="0" applyFont="1" applyAlignment="1">
      <alignment horizontal="center" vertical="top" wrapText="1"/>
    </xf>
    <xf numFmtId="0" fontId="0" fillId="0" borderId="38" xfId="0" applyBorder="1" applyAlignment="1">
      <alignment horizontal="center"/>
    </xf>
  </cellXfs>
  <cellStyles count="3">
    <cellStyle name="Millares" xfId="1" builtinId="3"/>
    <cellStyle name="Normal" xfId="0" builtinId="0"/>
    <cellStyle name="Porcentaje"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L8" dT="2021-08-24T03:04:18.98" personId="{00000000-0000-0000-0000-000000000000}" id="{7FD3EE65-340E-4255-81EE-9836961ACF43}">
    <text>Cmabiar el nombre de la empresacambiar el nombre de la empresa.</text>
  </threadedComment>
  <threadedComment ref="N8" dT="2021-08-24T03:04:33.52" personId="{00000000-0000-0000-0000-000000000000}" id="{EB1934BA-B8A7-47E9-B73E-D6136DD069B4}">
    <text>Cambiar el nombre de la empresa</text>
  </threadedComment>
  <threadedComment ref="N8" dT="2021-08-24T03:04:52.69" personId="{00000000-0000-0000-0000-000000000000}" id="{5046C286-7E8D-41F3-AF22-A6761D1CE327}" parentId="{EB1934BA-B8A7-47E9-B73E-D6136DD069B4}">
    <text>Urgente</text>
  </threadedComment>
  <threadedComment ref="P8" dT="2021-08-24T03:05:19.04" personId="{00000000-0000-0000-0000-000000000000}" id="{C394C291-B9D9-4264-9532-9CB9CA65F89B}">
    <text>El nombre de su proyecto</text>
  </threadedComment>
  <threadedComment ref="B9" dT="2021-08-24T03:03:24.21" personId="{00000000-0000-0000-0000-000000000000}" id="{DE184AD3-E0CA-4281-8331-381AEF1AEE69}">
    <text>Por favor aqui deben revisar los requisitos funcionales del proyecto uno por uno. y asi porder colocar el nombre de las empresas que van a ingresar como proveedores</text>
  </threadedComment>
  <threadedComment ref="L20" dT="2021-08-24T03:04:18.98" personId="{00000000-0000-0000-0000-000000000000}" id="{9B10B960-85AD-4260-9702-52EBD4AD1A9B}">
    <text>Cmabiar el nombre de la empresacambiar el nombre de la empresa.</text>
  </threadedComment>
  <threadedComment ref="N20" dT="2021-08-24T03:04:33.52" personId="{00000000-0000-0000-0000-000000000000}" id="{F97461AF-7776-4042-A3D3-5C18922CFC63}">
    <text>Cambiar el nombre de la empresa</text>
  </threadedComment>
  <threadedComment ref="N20" dT="2021-08-24T03:04:52.69" personId="{00000000-0000-0000-0000-000000000000}" id="{800F0456-4B5F-4F81-AE5F-740682F92B69}" parentId="{F97461AF-7776-4042-A3D3-5C18922CFC63}">
    <text>Urgente</text>
  </threadedComment>
  <threadedComment ref="P20" dT="2021-08-24T03:05:19.04" personId="{00000000-0000-0000-0000-000000000000}" id="{41F005E7-1CBD-4CA4-9972-DFBAE4D1F2FA}">
    <text>El nombre de su proyecto</text>
  </threadedComment>
  <threadedComment ref="R20" dT="2021-08-24T03:09:46.19" personId="{00000000-0000-0000-0000-000000000000}" id="{2D35C5E3-650B-42C2-8C4A-07D663BF7464}">
    <text>Deben analizar las propuestas  que son tres  cual es la mas aceptable. y en cada items de los requisitos colocar si cumple o no cumple.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5"/>
  <sheetViews>
    <sheetView tabSelected="1" topLeftCell="A25" zoomScale="80" zoomScaleNormal="80" workbookViewId="0">
      <selection activeCell="N52" sqref="N52"/>
    </sheetView>
  </sheetViews>
  <sheetFormatPr baseColWidth="10" defaultRowHeight="15" x14ac:dyDescent="0.25"/>
  <cols>
    <col min="1" max="1" width="3.42578125" style="1" bestFit="1" customWidth="1"/>
    <col min="2" max="4" width="3.42578125" style="1" customWidth="1"/>
    <col min="5" max="5" width="7" style="1" customWidth="1"/>
    <col min="6" max="6" width="3.42578125" style="1" customWidth="1"/>
    <col min="7" max="7" width="30.5703125" style="1" customWidth="1"/>
    <col min="8" max="8" width="6" style="1" bestFit="1" customWidth="1"/>
    <col min="9" max="9" width="9.85546875" style="1" bestFit="1" customWidth="1"/>
    <col min="10" max="10" width="6.42578125" style="1" bestFit="1" customWidth="1"/>
    <col min="11" max="11" width="16.28515625" style="1" customWidth="1"/>
    <col min="12" max="12" width="15.140625" style="1" customWidth="1"/>
    <col min="13" max="13" width="8.7109375" style="1" customWidth="1"/>
    <col min="14" max="14" width="12.42578125" style="1" customWidth="1"/>
    <col min="15" max="15" width="15.85546875" style="1" customWidth="1"/>
    <col min="16" max="16" width="26.7109375" style="1" customWidth="1"/>
    <col min="17" max="17" width="45" style="1" customWidth="1"/>
    <col min="18" max="16384" width="11.42578125" style="1"/>
  </cols>
  <sheetData>
    <row r="1" spans="1:22" ht="42" customHeight="1" x14ac:dyDescent="0.35">
      <c r="A1" s="85"/>
      <c r="B1" s="86"/>
      <c r="C1" s="86"/>
      <c r="D1" s="86"/>
      <c r="E1" s="86"/>
      <c r="F1" s="86"/>
      <c r="G1" s="87"/>
      <c r="H1" s="93" t="s">
        <v>16</v>
      </c>
      <c r="I1" s="94"/>
      <c r="J1" s="94"/>
      <c r="K1" s="94"/>
      <c r="L1" s="94"/>
      <c r="M1" s="94"/>
      <c r="N1" s="94"/>
      <c r="O1" s="94"/>
      <c r="P1" s="94"/>
      <c r="Q1" s="8" t="s">
        <v>13</v>
      </c>
    </row>
    <row r="2" spans="1:22" ht="34.5" customHeight="1" thickBot="1" x14ac:dyDescent="0.3">
      <c r="A2" s="88"/>
      <c r="B2" s="89"/>
      <c r="C2" s="89"/>
      <c r="D2" s="89"/>
      <c r="E2" s="89"/>
      <c r="F2" s="89"/>
      <c r="G2" s="90"/>
      <c r="H2" s="91" t="s">
        <v>20</v>
      </c>
      <c r="I2" s="92"/>
      <c r="J2" s="92"/>
      <c r="K2" s="92"/>
      <c r="L2" s="92"/>
      <c r="M2" s="92"/>
      <c r="N2" s="92"/>
      <c r="O2" s="92"/>
      <c r="P2" s="92"/>
      <c r="Q2" s="9" t="s">
        <v>21</v>
      </c>
    </row>
    <row r="3" spans="1:22" s="10" customFormat="1" ht="24.75" customHeight="1" thickBot="1" x14ac:dyDescent="0.3">
      <c r="A3" s="11" t="s">
        <v>14</v>
      </c>
      <c r="B3" s="12"/>
      <c r="C3" s="12"/>
      <c r="D3" s="12"/>
      <c r="E3" s="12"/>
      <c r="F3" s="12"/>
      <c r="G3" s="95"/>
      <c r="H3" s="95"/>
      <c r="I3" s="95"/>
      <c r="J3" s="95"/>
      <c r="K3" s="95"/>
      <c r="L3" s="95"/>
      <c r="M3" s="95"/>
      <c r="N3" s="95"/>
      <c r="O3" s="95" t="s">
        <v>15</v>
      </c>
      <c r="P3" s="95"/>
      <c r="Q3" s="13"/>
    </row>
    <row r="4" spans="1:22" s="2" customFormat="1" ht="15" customHeight="1" x14ac:dyDescent="0.25">
      <c r="A4" s="96" t="s">
        <v>4</v>
      </c>
      <c r="B4" s="97"/>
      <c r="C4" s="97"/>
      <c r="D4" s="97"/>
      <c r="E4" s="97"/>
      <c r="F4" s="97"/>
      <c r="G4" s="97"/>
      <c r="H4" s="97"/>
      <c r="I4" s="97"/>
      <c r="J4" s="97"/>
      <c r="K4" s="97"/>
      <c r="L4" s="97"/>
      <c r="M4" s="97"/>
      <c r="N4" s="97"/>
      <c r="O4" s="97"/>
      <c r="P4" s="97"/>
      <c r="Q4" s="98"/>
    </row>
    <row r="5" spans="1:22" x14ac:dyDescent="0.25">
      <c r="A5" s="64"/>
      <c r="B5" s="65"/>
      <c r="C5" s="65"/>
      <c r="D5" s="65"/>
      <c r="E5" s="65"/>
      <c r="F5" s="65"/>
      <c r="G5" s="65"/>
      <c r="H5" s="65"/>
      <c r="I5" s="65"/>
      <c r="J5" s="65"/>
      <c r="K5" s="65"/>
      <c r="L5" s="65"/>
      <c r="M5" s="65"/>
      <c r="N5" s="65"/>
      <c r="O5" s="65"/>
      <c r="P5" s="65"/>
      <c r="Q5" s="6" t="s">
        <v>24</v>
      </c>
    </row>
    <row r="6" spans="1:22" ht="15.75" thickBot="1" x14ac:dyDescent="0.3">
      <c r="A6" s="66" t="s">
        <v>22</v>
      </c>
      <c r="B6" s="67"/>
      <c r="C6" s="67"/>
      <c r="D6" s="67"/>
      <c r="E6" s="67"/>
      <c r="F6" s="67"/>
      <c r="G6" s="67"/>
      <c r="H6" s="67"/>
      <c r="I6" s="67"/>
      <c r="J6" s="67"/>
      <c r="K6" s="67"/>
      <c r="L6" s="68"/>
      <c r="M6" s="69" t="s">
        <v>23</v>
      </c>
      <c r="N6" s="67"/>
      <c r="O6" s="67"/>
      <c r="P6" s="67"/>
      <c r="Q6" s="70"/>
    </row>
    <row r="7" spans="1:22" ht="18.75" x14ac:dyDescent="0.25">
      <c r="A7" s="46" t="s">
        <v>5</v>
      </c>
      <c r="B7" s="47"/>
      <c r="C7" s="47"/>
      <c r="D7" s="47"/>
      <c r="E7" s="47"/>
      <c r="F7" s="47"/>
      <c r="G7" s="47"/>
      <c r="H7" s="47"/>
      <c r="I7" s="47"/>
      <c r="J7" s="47"/>
      <c r="K7" s="47"/>
      <c r="L7" s="47"/>
      <c r="M7" s="47"/>
      <c r="N7" s="48"/>
      <c r="O7" s="48"/>
      <c r="P7" s="48"/>
      <c r="Q7" s="49"/>
    </row>
    <row r="8" spans="1:22" s="2" customFormat="1" ht="30" customHeight="1" x14ac:dyDescent="0.25">
      <c r="A8" s="50" t="s">
        <v>1</v>
      </c>
      <c r="B8" s="51"/>
      <c r="C8" s="51"/>
      <c r="D8" s="51"/>
      <c r="E8" s="51"/>
      <c r="F8" s="51"/>
      <c r="G8" s="51"/>
      <c r="H8" s="7" t="s">
        <v>10</v>
      </c>
      <c r="I8" s="7" t="s">
        <v>2</v>
      </c>
      <c r="J8" s="109" t="s">
        <v>72</v>
      </c>
      <c r="K8" s="110"/>
      <c r="L8" s="99" t="s">
        <v>25</v>
      </c>
      <c r="M8" s="100"/>
      <c r="N8" s="107" t="s">
        <v>26</v>
      </c>
      <c r="O8" s="108"/>
      <c r="P8" s="111" t="s">
        <v>0</v>
      </c>
      <c r="Q8" s="112"/>
    </row>
    <row r="9" spans="1:22" ht="77.25" customHeight="1" x14ac:dyDescent="0.25">
      <c r="A9" s="20">
        <v>1</v>
      </c>
      <c r="B9" s="75" t="s">
        <v>17</v>
      </c>
      <c r="C9" s="72"/>
      <c r="D9" s="72"/>
      <c r="E9" s="72"/>
      <c r="F9" s="72"/>
      <c r="G9" s="73"/>
      <c r="H9" s="43">
        <v>0.4</v>
      </c>
      <c r="I9" s="14">
        <v>0.1</v>
      </c>
      <c r="J9" s="15">
        <v>5</v>
      </c>
      <c r="K9" s="16">
        <v>0.05</v>
      </c>
      <c r="L9" s="15">
        <v>4</v>
      </c>
      <c r="M9" s="16">
        <v>0.04</v>
      </c>
      <c r="N9" s="15">
        <v>5</v>
      </c>
      <c r="O9" s="16">
        <v>0.05</v>
      </c>
      <c r="P9" s="103" t="s">
        <v>40</v>
      </c>
      <c r="Q9" s="104"/>
    </row>
    <row r="10" spans="1:22" ht="60" customHeight="1" x14ac:dyDescent="0.25">
      <c r="A10" s="20">
        <v>2</v>
      </c>
      <c r="B10" s="75" t="s">
        <v>18</v>
      </c>
      <c r="C10" s="72"/>
      <c r="D10" s="72"/>
      <c r="E10" s="72"/>
      <c r="F10" s="72"/>
      <c r="G10" s="73"/>
      <c r="H10" s="44"/>
      <c r="I10" s="14">
        <v>0.15</v>
      </c>
      <c r="J10" s="15">
        <v>5</v>
      </c>
      <c r="K10" s="16">
        <v>0.05</v>
      </c>
      <c r="L10" s="15">
        <v>5</v>
      </c>
      <c r="M10" s="16">
        <v>0.05</v>
      </c>
      <c r="N10" s="15">
        <v>5</v>
      </c>
      <c r="O10" s="16">
        <v>0.05</v>
      </c>
      <c r="P10" s="103" t="s">
        <v>41</v>
      </c>
      <c r="Q10" s="104"/>
    </row>
    <row r="11" spans="1:22" ht="60" customHeight="1" x14ac:dyDescent="0.25">
      <c r="A11" s="20">
        <v>3</v>
      </c>
      <c r="B11" s="75" t="s">
        <v>27</v>
      </c>
      <c r="C11" s="72"/>
      <c r="D11" s="72"/>
      <c r="E11" s="72"/>
      <c r="F11" s="72"/>
      <c r="G11" s="73"/>
      <c r="H11" s="44"/>
      <c r="I11" s="14">
        <v>0.1</v>
      </c>
      <c r="J11" s="15">
        <v>4</v>
      </c>
      <c r="K11" s="16">
        <v>0.04</v>
      </c>
      <c r="L11" s="15">
        <v>4</v>
      </c>
      <c r="M11" s="16">
        <v>0.04</v>
      </c>
      <c r="N11" s="15">
        <v>4</v>
      </c>
      <c r="O11" s="16">
        <v>0.04</v>
      </c>
      <c r="P11" s="103" t="s">
        <v>47</v>
      </c>
      <c r="Q11" s="104"/>
    </row>
    <row r="12" spans="1:22" ht="51.75" customHeight="1" x14ac:dyDescent="0.25">
      <c r="A12" s="20">
        <v>4</v>
      </c>
      <c r="B12" s="75" t="s">
        <v>28</v>
      </c>
      <c r="C12" s="72"/>
      <c r="D12" s="72"/>
      <c r="E12" s="72"/>
      <c r="F12" s="72"/>
      <c r="G12" s="73"/>
      <c r="H12" s="44"/>
      <c r="I12" s="14">
        <v>0.1</v>
      </c>
      <c r="J12" s="15">
        <v>4</v>
      </c>
      <c r="K12" s="16">
        <v>0.04</v>
      </c>
      <c r="L12" s="15">
        <v>5</v>
      </c>
      <c r="M12" s="16">
        <v>0.05</v>
      </c>
      <c r="N12" s="15">
        <v>3</v>
      </c>
      <c r="O12" s="16">
        <v>0.03</v>
      </c>
      <c r="P12" s="103" t="s">
        <v>42</v>
      </c>
      <c r="Q12" s="104"/>
    </row>
    <row r="13" spans="1:22" ht="51.75" customHeight="1" x14ac:dyDescent="0.25">
      <c r="A13" s="20">
        <v>5</v>
      </c>
      <c r="B13" s="75" t="s">
        <v>30</v>
      </c>
      <c r="C13" s="72"/>
      <c r="D13" s="72"/>
      <c r="E13" s="72"/>
      <c r="F13" s="72"/>
      <c r="G13" s="73"/>
      <c r="H13" s="44"/>
      <c r="I13" s="14">
        <v>0.2</v>
      </c>
      <c r="J13" s="15">
        <v>5</v>
      </c>
      <c r="K13" s="16">
        <v>0.05</v>
      </c>
      <c r="L13" s="15">
        <v>3</v>
      </c>
      <c r="M13" s="16">
        <v>0.03</v>
      </c>
      <c r="N13" s="15">
        <v>4</v>
      </c>
      <c r="O13" s="16">
        <v>0.04</v>
      </c>
      <c r="P13" s="103" t="s">
        <v>44</v>
      </c>
      <c r="Q13" s="104"/>
      <c r="V13" s="31"/>
    </row>
    <row r="14" spans="1:22" ht="51" customHeight="1" x14ac:dyDescent="0.25">
      <c r="A14" s="20">
        <v>6</v>
      </c>
      <c r="B14" s="71" t="s">
        <v>29</v>
      </c>
      <c r="C14" s="72"/>
      <c r="D14" s="72"/>
      <c r="E14" s="72"/>
      <c r="F14" s="72"/>
      <c r="G14" s="73"/>
      <c r="H14" s="44"/>
      <c r="I14" s="14">
        <v>0.1</v>
      </c>
      <c r="J14" s="15">
        <v>5</v>
      </c>
      <c r="K14" s="16">
        <v>0.05</v>
      </c>
      <c r="L14" s="15">
        <v>3</v>
      </c>
      <c r="M14" s="16">
        <v>0.03</v>
      </c>
      <c r="N14" s="15">
        <v>5</v>
      </c>
      <c r="O14" s="16">
        <v>0.05</v>
      </c>
      <c r="P14" s="103" t="s">
        <v>43</v>
      </c>
      <c r="Q14" s="104"/>
    </row>
    <row r="15" spans="1:22" ht="56.25" customHeight="1" x14ac:dyDescent="0.25">
      <c r="A15" s="20">
        <v>7</v>
      </c>
      <c r="B15" s="71" t="s">
        <v>33</v>
      </c>
      <c r="C15" s="72"/>
      <c r="D15" s="72"/>
      <c r="E15" s="72"/>
      <c r="F15" s="72"/>
      <c r="G15" s="73"/>
      <c r="H15" s="44"/>
      <c r="I15" s="14">
        <v>0.15</v>
      </c>
      <c r="J15" s="15">
        <v>5</v>
      </c>
      <c r="K15" s="16">
        <v>0.05</v>
      </c>
      <c r="L15" s="15">
        <v>5</v>
      </c>
      <c r="M15" s="16">
        <v>0.05</v>
      </c>
      <c r="N15" s="15">
        <v>3</v>
      </c>
      <c r="O15" s="16">
        <v>0.03</v>
      </c>
      <c r="P15" s="103" t="s">
        <v>45</v>
      </c>
      <c r="Q15" s="104"/>
    </row>
    <row r="16" spans="1:22" ht="61.5" customHeight="1" x14ac:dyDescent="0.25">
      <c r="A16" s="20">
        <v>8</v>
      </c>
      <c r="B16" s="71" t="s">
        <v>31</v>
      </c>
      <c r="C16" s="101"/>
      <c r="D16" s="101"/>
      <c r="E16" s="101"/>
      <c r="F16" s="101"/>
      <c r="G16" s="102"/>
      <c r="H16" s="44"/>
      <c r="I16" s="14">
        <v>0.05</v>
      </c>
      <c r="J16" s="15">
        <v>4</v>
      </c>
      <c r="K16" s="16">
        <v>0.04</v>
      </c>
      <c r="L16" s="15">
        <v>3</v>
      </c>
      <c r="M16" s="16">
        <v>0.03</v>
      </c>
      <c r="N16" s="15">
        <v>4</v>
      </c>
      <c r="O16" s="16">
        <v>0.04</v>
      </c>
      <c r="P16" s="103" t="s">
        <v>46</v>
      </c>
      <c r="Q16" s="104"/>
    </row>
    <row r="17" spans="1:17" ht="49.5" customHeight="1" x14ac:dyDescent="0.25">
      <c r="A17" s="20">
        <v>9</v>
      </c>
      <c r="B17" s="71" t="s">
        <v>32</v>
      </c>
      <c r="C17" s="72"/>
      <c r="D17" s="72"/>
      <c r="E17" s="72"/>
      <c r="F17" s="72"/>
      <c r="G17" s="73"/>
      <c r="H17" s="44"/>
      <c r="I17" s="14">
        <v>0.05</v>
      </c>
      <c r="J17" s="15">
        <v>4</v>
      </c>
      <c r="K17" s="16">
        <v>0.03</v>
      </c>
      <c r="L17" s="15">
        <v>4</v>
      </c>
      <c r="M17" s="16">
        <v>0.03</v>
      </c>
      <c r="N17" s="15">
        <v>4</v>
      </c>
      <c r="O17" s="16">
        <v>0.03</v>
      </c>
      <c r="P17" s="103" t="s">
        <v>48</v>
      </c>
      <c r="Q17" s="104"/>
    </row>
    <row r="18" spans="1:17" ht="15.75" thickBot="1" x14ac:dyDescent="0.3">
      <c r="A18" s="61" t="s">
        <v>3</v>
      </c>
      <c r="B18" s="62"/>
      <c r="C18" s="62"/>
      <c r="D18" s="62"/>
      <c r="E18" s="62"/>
      <c r="F18" s="62"/>
      <c r="G18" s="63"/>
      <c r="H18" s="45"/>
      <c r="I18" s="17">
        <f>+SUM(I9:I17)</f>
        <v>1</v>
      </c>
      <c r="J18" s="18">
        <f>+SUM(J9:J17)</f>
        <v>41</v>
      </c>
      <c r="K18" s="19">
        <f>SUM(K9:K17)</f>
        <v>0.4</v>
      </c>
      <c r="L18" s="18">
        <f>+SUM(L9:L17)</f>
        <v>36</v>
      </c>
      <c r="M18" s="19">
        <f>SUM(M9:M17)</f>
        <v>0.35</v>
      </c>
      <c r="N18" s="18">
        <f>+SUM(N9:N17)</f>
        <v>37</v>
      </c>
      <c r="O18" s="19">
        <f>SUM(O9:O17)</f>
        <v>0.36</v>
      </c>
      <c r="P18" s="105"/>
      <c r="Q18" s="106"/>
    </row>
    <row r="19" spans="1:17" ht="15" customHeight="1" x14ac:dyDescent="0.25">
      <c r="A19" s="46" t="s">
        <v>6</v>
      </c>
      <c r="B19" s="47"/>
      <c r="C19" s="47"/>
      <c r="D19" s="47"/>
      <c r="E19" s="47"/>
      <c r="F19" s="47"/>
      <c r="G19" s="47"/>
      <c r="H19" s="47"/>
      <c r="I19" s="47"/>
      <c r="J19" s="47"/>
      <c r="K19" s="47"/>
      <c r="L19" s="47"/>
      <c r="M19" s="47"/>
      <c r="N19" s="48"/>
      <c r="O19" s="48"/>
      <c r="P19" s="48"/>
      <c r="Q19" s="49"/>
    </row>
    <row r="20" spans="1:17" s="2" customFormat="1" ht="30" customHeight="1" x14ac:dyDescent="0.25">
      <c r="A20" s="50" t="s">
        <v>1</v>
      </c>
      <c r="B20" s="51"/>
      <c r="C20" s="51"/>
      <c r="D20" s="51"/>
      <c r="E20" s="51"/>
      <c r="F20" s="51"/>
      <c r="G20" s="51"/>
      <c r="H20" s="7" t="s">
        <v>10</v>
      </c>
      <c r="I20" s="7" t="s">
        <v>2</v>
      </c>
      <c r="J20" s="109" t="s">
        <v>72</v>
      </c>
      <c r="K20" s="110"/>
      <c r="L20" s="99" t="s">
        <v>25</v>
      </c>
      <c r="M20" s="100"/>
      <c r="N20" s="107" t="s">
        <v>26</v>
      </c>
      <c r="O20" s="108"/>
      <c r="P20" s="115" t="s">
        <v>0</v>
      </c>
      <c r="Q20" s="116"/>
    </row>
    <row r="21" spans="1:17" ht="66" customHeight="1" x14ac:dyDescent="0.25">
      <c r="A21" s="20">
        <v>1</v>
      </c>
      <c r="B21" s="75" t="s">
        <v>36</v>
      </c>
      <c r="C21" s="72"/>
      <c r="D21" s="72"/>
      <c r="E21" s="72"/>
      <c r="F21" s="72"/>
      <c r="G21" s="73"/>
      <c r="H21" s="43">
        <v>0.3</v>
      </c>
      <c r="I21" s="16">
        <v>0.3</v>
      </c>
      <c r="J21" s="15">
        <v>5</v>
      </c>
      <c r="K21" s="16">
        <v>0.05</v>
      </c>
      <c r="L21" s="15">
        <v>5</v>
      </c>
      <c r="M21" s="16">
        <v>0.05</v>
      </c>
      <c r="N21" s="15">
        <v>4</v>
      </c>
      <c r="O21" s="16">
        <v>0.04</v>
      </c>
      <c r="P21" s="103" t="s">
        <v>49</v>
      </c>
      <c r="Q21" s="104"/>
    </row>
    <row r="22" spans="1:17" ht="51" customHeight="1" x14ac:dyDescent="0.25">
      <c r="A22" s="20">
        <v>2</v>
      </c>
      <c r="B22" s="34" t="s">
        <v>34</v>
      </c>
      <c r="C22" s="35"/>
      <c r="D22" s="35"/>
      <c r="E22" s="35"/>
      <c r="F22" s="35"/>
      <c r="G22" s="36"/>
      <c r="H22" s="44"/>
      <c r="I22" s="16">
        <v>0.1</v>
      </c>
      <c r="J22" s="15">
        <v>5</v>
      </c>
      <c r="K22" s="16">
        <v>0.05</v>
      </c>
      <c r="L22" s="15">
        <v>4</v>
      </c>
      <c r="M22" s="16">
        <v>0.04</v>
      </c>
      <c r="N22" s="15">
        <v>5</v>
      </c>
      <c r="O22" s="16">
        <v>0.05</v>
      </c>
      <c r="P22" s="103" t="s">
        <v>54</v>
      </c>
      <c r="Q22" s="104"/>
    </row>
    <row r="23" spans="1:17" ht="44.25" customHeight="1" x14ac:dyDescent="0.25">
      <c r="A23" s="20">
        <v>3</v>
      </c>
      <c r="B23" s="34" t="s">
        <v>35</v>
      </c>
      <c r="C23" s="35"/>
      <c r="D23" s="35"/>
      <c r="E23" s="35"/>
      <c r="F23" s="35"/>
      <c r="G23" s="36"/>
      <c r="H23" s="44"/>
      <c r="I23" s="16">
        <v>0.15</v>
      </c>
      <c r="J23" s="15">
        <v>5</v>
      </c>
      <c r="K23" s="16">
        <v>0.05</v>
      </c>
      <c r="L23" s="15">
        <v>5</v>
      </c>
      <c r="M23" s="16">
        <v>0.05</v>
      </c>
      <c r="N23" s="15">
        <v>4</v>
      </c>
      <c r="O23" s="16">
        <v>0.05</v>
      </c>
      <c r="P23" s="103" t="s">
        <v>53</v>
      </c>
      <c r="Q23" s="104"/>
    </row>
    <row r="24" spans="1:17" ht="46.5" customHeight="1" x14ac:dyDescent="0.25">
      <c r="A24" s="20">
        <v>4</v>
      </c>
      <c r="B24" s="34" t="s">
        <v>37</v>
      </c>
      <c r="C24" s="35"/>
      <c r="D24" s="35"/>
      <c r="E24" s="35"/>
      <c r="F24" s="35"/>
      <c r="G24" s="36"/>
      <c r="H24" s="44"/>
      <c r="I24" s="14">
        <v>0.2</v>
      </c>
      <c r="J24" s="15">
        <v>5</v>
      </c>
      <c r="K24" s="16">
        <v>0.05</v>
      </c>
      <c r="L24" s="15">
        <v>4</v>
      </c>
      <c r="M24" s="16">
        <v>0.03</v>
      </c>
      <c r="N24" s="15">
        <v>5</v>
      </c>
      <c r="O24" s="16">
        <v>0.05</v>
      </c>
      <c r="P24" s="113" t="s">
        <v>52</v>
      </c>
      <c r="Q24" s="114"/>
    </row>
    <row r="25" spans="1:17" ht="61.5" customHeight="1" x14ac:dyDescent="0.25">
      <c r="A25" s="20">
        <v>5</v>
      </c>
      <c r="B25" s="34" t="s">
        <v>38</v>
      </c>
      <c r="C25" s="35"/>
      <c r="D25" s="35"/>
      <c r="E25" s="35"/>
      <c r="F25" s="35"/>
      <c r="G25" s="36"/>
      <c r="H25" s="44"/>
      <c r="I25" s="16">
        <v>0.15</v>
      </c>
      <c r="J25" s="15">
        <v>4</v>
      </c>
      <c r="K25" s="16">
        <v>0.04</v>
      </c>
      <c r="L25" s="15">
        <v>5</v>
      </c>
      <c r="M25" s="16">
        <v>0.05</v>
      </c>
      <c r="N25" s="15">
        <v>4</v>
      </c>
      <c r="O25" s="16">
        <v>0.04</v>
      </c>
      <c r="P25" s="103" t="s">
        <v>50</v>
      </c>
      <c r="Q25" s="104"/>
    </row>
    <row r="26" spans="1:17" ht="44.25" customHeight="1" x14ac:dyDescent="0.25">
      <c r="A26" s="20">
        <v>6</v>
      </c>
      <c r="B26" s="34" t="s">
        <v>39</v>
      </c>
      <c r="C26" s="35"/>
      <c r="D26" s="35"/>
      <c r="E26" s="35"/>
      <c r="F26" s="35"/>
      <c r="G26" s="36"/>
      <c r="H26" s="44"/>
      <c r="I26" s="16">
        <v>0.1</v>
      </c>
      <c r="J26" s="15">
        <v>5</v>
      </c>
      <c r="K26" s="16">
        <v>0.05</v>
      </c>
      <c r="L26" s="15">
        <v>4</v>
      </c>
      <c r="M26" s="16">
        <v>0.04</v>
      </c>
      <c r="N26" s="15">
        <v>4</v>
      </c>
      <c r="O26" s="16">
        <v>0.04</v>
      </c>
      <c r="P26" s="103" t="s">
        <v>51</v>
      </c>
      <c r="Q26" s="104"/>
    </row>
    <row r="27" spans="1:17" ht="15.75" thickBot="1" x14ac:dyDescent="0.3">
      <c r="A27" s="61" t="s">
        <v>3</v>
      </c>
      <c r="B27" s="62"/>
      <c r="C27" s="62"/>
      <c r="D27" s="62"/>
      <c r="E27" s="62"/>
      <c r="F27" s="62"/>
      <c r="G27" s="63"/>
      <c r="H27" s="74"/>
      <c r="I27" s="21">
        <f>+SUM(I21:I26)</f>
        <v>1</v>
      </c>
      <c r="J27" s="22">
        <f>+SUM(J21:J26)</f>
        <v>29</v>
      </c>
      <c r="K27" s="23">
        <f>SUM(K21:K26)</f>
        <v>0.29000000000000004</v>
      </c>
      <c r="L27" s="22">
        <f>+SUM(L21:L26)</f>
        <v>27</v>
      </c>
      <c r="M27" s="23">
        <f>SUM(M21:M26)</f>
        <v>0.26</v>
      </c>
      <c r="N27" s="22">
        <f>+SUM(N21:N26)</f>
        <v>26</v>
      </c>
      <c r="O27" s="23">
        <f>SUM(O21:O26)</f>
        <v>0.27</v>
      </c>
      <c r="P27" s="105"/>
      <c r="Q27" s="106"/>
    </row>
    <row r="28" spans="1:17" ht="15" customHeight="1" x14ac:dyDescent="0.25">
      <c r="A28" s="46" t="s">
        <v>7</v>
      </c>
      <c r="B28" s="47"/>
      <c r="C28" s="47"/>
      <c r="D28" s="47"/>
      <c r="E28" s="47"/>
      <c r="F28" s="47"/>
      <c r="G28" s="47"/>
      <c r="H28" s="47"/>
      <c r="I28" s="47"/>
      <c r="J28" s="47"/>
      <c r="K28" s="47"/>
      <c r="L28" s="47"/>
      <c r="M28" s="47"/>
      <c r="N28" s="48"/>
      <c r="O28" s="48"/>
      <c r="P28" s="48"/>
      <c r="Q28" s="49"/>
    </row>
    <row r="29" spans="1:17" s="2" customFormat="1" ht="30" customHeight="1" x14ac:dyDescent="0.25">
      <c r="A29" s="50" t="s">
        <v>1</v>
      </c>
      <c r="B29" s="51"/>
      <c r="C29" s="51"/>
      <c r="D29" s="51"/>
      <c r="E29" s="51"/>
      <c r="F29" s="51"/>
      <c r="G29" s="51"/>
      <c r="H29" s="7" t="s">
        <v>10</v>
      </c>
      <c r="I29" s="7" t="s">
        <v>2</v>
      </c>
      <c r="J29" s="80" t="s">
        <v>72</v>
      </c>
      <c r="K29" s="81"/>
      <c r="L29" s="80" t="s">
        <v>25</v>
      </c>
      <c r="M29" s="81"/>
      <c r="N29" s="80" t="s">
        <v>26</v>
      </c>
      <c r="O29" s="81"/>
      <c r="P29" s="111" t="s">
        <v>0</v>
      </c>
      <c r="Q29" s="112"/>
    </row>
    <row r="30" spans="1:17" s="26" customFormat="1" ht="62.25" customHeight="1" x14ac:dyDescent="0.25">
      <c r="A30" s="27">
        <v>1</v>
      </c>
      <c r="B30" s="82" t="s">
        <v>66</v>
      </c>
      <c r="C30" s="83"/>
      <c r="D30" s="83"/>
      <c r="E30" s="83"/>
      <c r="F30" s="83"/>
      <c r="G30" s="84"/>
      <c r="H30" s="43">
        <v>0.15</v>
      </c>
      <c r="I30" s="24">
        <v>0.4</v>
      </c>
      <c r="J30" s="25">
        <v>5</v>
      </c>
      <c r="K30" s="24">
        <v>0.05</v>
      </c>
      <c r="L30" s="25">
        <v>4</v>
      </c>
      <c r="M30" s="24">
        <v>0.04</v>
      </c>
      <c r="N30" s="25">
        <v>3</v>
      </c>
      <c r="O30" s="24">
        <v>0.03</v>
      </c>
      <c r="P30" s="113" t="s">
        <v>67</v>
      </c>
      <c r="Q30" s="114"/>
    </row>
    <row r="31" spans="1:17" ht="46.5" customHeight="1" x14ac:dyDescent="0.25">
      <c r="A31" s="20">
        <v>2</v>
      </c>
      <c r="B31" s="34" t="s">
        <v>58</v>
      </c>
      <c r="C31" s="35"/>
      <c r="D31" s="35"/>
      <c r="E31" s="35"/>
      <c r="F31" s="35"/>
      <c r="G31" s="36"/>
      <c r="H31" s="44"/>
      <c r="I31" s="16">
        <v>0.2</v>
      </c>
      <c r="J31" s="15">
        <v>5</v>
      </c>
      <c r="K31" s="16">
        <v>0.05</v>
      </c>
      <c r="L31" s="15">
        <v>4</v>
      </c>
      <c r="M31" s="16">
        <v>0.04</v>
      </c>
      <c r="N31" s="15">
        <v>4</v>
      </c>
      <c r="O31" s="16">
        <v>0.04</v>
      </c>
      <c r="P31" s="117" t="s">
        <v>68</v>
      </c>
      <c r="Q31" s="118"/>
    </row>
    <row r="32" spans="1:17" ht="45.75" customHeight="1" x14ac:dyDescent="0.25">
      <c r="A32" s="20">
        <v>3</v>
      </c>
      <c r="B32" s="34" t="s">
        <v>55</v>
      </c>
      <c r="C32" s="35"/>
      <c r="D32" s="35"/>
      <c r="E32" s="35"/>
      <c r="F32" s="35"/>
      <c r="G32" s="36"/>
      <c r="H32" s="44"/>
      <c r="I32" s="16">
        <v>0.1</v>
      </c>
      <c r="J32" s="15">
        <v>4</v>
      </c>
      <c r="K32" s="16">
        <v>0.04</v>
      </c>
      <c r="L32" s="15">
        <v>4</v>
      </c>
      <c r="M32" s="16">
        <v>0.04</v>
      </c>
      <c r="N32" s="15">
        <v>3</v>
      </c>
      <c r="O32" s="16">
        <v>0.03</v>
      </c>
      <c r="P32" s="113" t="s">
        <v>69</v>
      </c>
      <c r="Q32" s="114"/>
    </row>
    <row r="33" spans="1:17" ht="61.5" customHeight="1" x14ac:dyDescent="0.25">
      <c r="A33" s="20">
        <v>4</v>
      </c>
      <c r="B33" s="34" t="s">
        <v>56</v>
      </c>
      <c r="C33" s="35"/>
      <c r="D33" s="35"/>
      <c r="E33" s="35"/>
      <c r="F33" s="35"/>
      <c r="G33" s="36"/>
      <c r="H33" s="44"/>
      <c r="I33" s="16">
        <v>0.15</v>
      </c>
      <c r="J33" s="15">
        <v>5</v>
      </c>
      <c r="K33" s="16">
        <v>0.05</v>
      </c>
      <c r="L33" s="15">
        <v>5</v>
      </c>
      <c r="M33" s="16">
        <v>0.05</v>
      </c>
      <c r="N33" s="15">
        <v>3</v>
      </c>
      <c r="O33" s="16">
        <v>0.03</v>
      </c>
      <c r="P33" s="113" t="s">
        <v>70</v>
      </c>
      <c r="Q33" s="114"/>
    </row>
    <row r="34" spans="1:17" ht="29.25" customHeight="1" x14ac:dyDescent="0.25">
      <c r="A34" s="20">
        <v>5</v>
      </c>
      <c r="B34" s="34" t="s">
        <v>57</v>
      </c>
      <c r="C34" s="35"/>
      <c r="D34" s="35"/>
      <c r="E34" s="35"/>
      <c r="F34" s="35"/>
      <c r="G34" s="36"/>
      <c r="H34" s="44"/>
      <c r="I34" s="16">
        <v>0.15</v>
      </c>
      <c r="J34" s="15">
        <v>5</v>
      </c>
      <c r="K34" s="16">
        <v>0.05</v>
      </c>
      <c r="L34" s="15">
        <v>4</v>
      </c>
      <c r="M34" s="16">
        <v>0.04</v>
      </c>
      <c r="N34" s="15">
        <v>5</v>
      </c>
      <c r="O34" s="16">
        <v>0.05</v>
      </c>
      <c r="P34" s="117" t="s">
        <v>71</v>
      </c>
      <c r="Q34" s="118"/>
    </row>
    <row r="35" spans="1:17" ht="15.75" thickBot="1" x14ac:dyDescent="0.3">
      <c r="A35" s="61" t="s">
        <v>3</v>
      </c>
      <c r="B35" s="62"/>
      <c r="C35" s="62"/>
      <c r="D35" s="62"/>
      <c r="E35" s="62"/>
      <c r="F35" s="62"/>
      <c r="G35" s="63"/>
      <c r="H35" s="45"/>
      <c r="I35" s="21">
        <f>+SUM(I30:I34)</f>
        <v>1</v>
      </c>
      <c r="J35" s="22">
        <f>+SUM(J30:J34)</f>
        <v>24</v>
      </c>
      <c r="K35" s="23">
        <f>SUM(K30:K34)</f>
        <v>0.24</v>
      </c>
      <c r="L35" s="22">
        <f>+SUM(L30:L34)</f>
        <v>21</v>
      </c>
      <c r="M35" s="23">
        <f>SUM(M30:M34)</f>
        <v>0.21</v>
      </c>
      <c r="N35" s="22">
        <f>+SUM(N30:N34)</f>
        <v>18</v>
      </c>
      <c r="O35" s="23">
        <f>SUM(O30:O34)</f>
        <v>0.18</v>
      </c>
      <c r="P35" s="121"/>
      <c r="Q35" s="89"/>
    </row>
    <row r="36" spans="1:17" ht="15" customHeight="1" x14ac:dyDescent="0.25">
      <c r="A36" s="46" t="s">
        <v>8</v>
      </c>
      <c r="B36" s="47"/>
      <c r="C36" s="47"/>
      <c r="D36" s="47"/>
      <c r="E36" s="47"/>
      <c r="F36" s="47"/>
      <c r="G36" s="47"/>
      <c r="H36" s="47"/>
      <c r="I36" s="47"/>
      <c r="J36" s="47"/>
      <c r="K36" s="47"/>
      <c r="L36" s="47"/>
      <c r="M36" s="47"/>
      <c r="N36" s="48"/>
      <c r="O36" s="48"/>
      <c r="P36" s="48"/>
      <c r="Q36" s="49"/>
    </row>
    <row r="37" spans="1:17" s="2" customFormat="1" ht="30" customHeight="1" x14ac:dyDescent="0.25">
      <c r="A37" s="50" t="s">
        <v>1</v>
      </c>
      <c r="B37" s="51"/>
      <c r="C37" s="51"/>
      <c r="D37" s="51"/>
      <c r="E37" s="51"/>
      <c r="F37" s="51"/>
      <c r="G37" s="51"/>
      <c r="H37" s="7" t="s">
        <v>10</v>
      </c>
      <c r="I37" s="7" t="s">
        <v>2</v>
      </c>
      <c r="J37" s="80" t="s">
        <v>72</v>
      </c>
      <c r="K37" s="81"/>
      <c r="L37" s="80" t="s">
        <v>25</v>
      </c>
      <c r="M37" s="81"/>
      <c r="N37" s="80" t="s">
        <v>26</v>
      </c>
      <c r="O37" s="81"/>
      <c r="P37" s="111" t="s">
        <v>0</v>
      </c>
      <c r="Q37" s="112"/>
    </row>
    <row r="38" spans="1:17" ht="34.5" customHeight="1" x14ac:dyDescent="0.25">
      <c r="A38" s="20">
        <v>1</v>
      </c>
      <c r="B38" s="42" t="s">
        <v>59</v>
      </c>
      <c r="C38" s="42"/>
      <c r="D38" s="42"/>
      <c r="E38" s="42"/>
      <c r="F38" s="42"/>
      <c r="G38" s="42"/>
      <c r="H38" s="78">
        <v>0.15</v>
      </c>
      <c r="I38" s="16">
        <v>0.4</v>
      </c>
      <c r="J38" s="15">
        <v>4</v>
      </c>
      <c r="K38" s="16">
        <v>0.04</v>
      </c>
      <c r="L38" s="15">
        <v>4</v>
      </c>
      <c r="M38" s="16">
        <v>0.04</v>
      </c>
      <c r="N38" s="15">
        <v>5</v>
      </c>
      <c r="O38" s="16">
        <v>0.03</v>
      </c>
      <c r="P38" s="119" t="s">
        <v>19</v>
      </c>
      <c r="Q38" s="120"/>
    </row>
    <row r="39" spans="1:17" ht="39.75" customHeight="1" x14ac:dyDescent="0.25">
      <c r="A39" s="20">
        <v>2</v>
      </c>
      <c r="B39" s="42" t="s">
        <v>60</v>
      </c>
      <c r="C39" s="42"/>
      <c r="D39" s="42"/>
      <c r="E39" s="42"/>
      <c r="F39" s="42"/>
      <c r="G39" s="42"/>
      <c r="H39" s="78"/>
      <c r="I39" s="16">
        <v>0.2</v>
      </c>
      <c r="J39" s="15">
        <v>4</v>
      </c>
      <c r="K39" s="16">
        <v>0.04</v>
      </c>
      <c r="L39" s="15">
        <v>4</v>
      </c>
      <c r="M39" s="16">
        <v>0.04</v>
      </c>
      <c r="N39" s="15">
        <v>4</v>
      </c>
      <c r="O39" s="16">
        <v>0.04</v>
      </c>
      <c r="P39" s="103" t="s">
        <v>65</v>
      </c>
      <c r="Q39" s="104"/>
    </row>
    <row r="40" spans="1:17" ht="36.75" customHeight="1" x14ac:dyDescent="0.25">
      <c r="A40" s="20">
        <v>3</v>
      </c>
      <c r="B40" s="42" t="s">
        <v>61</v>
      </c>
      <c r="C40" s="42"/>
      <c r="D40" s="42"/>
      <c r="E40" s="42"/>
      <c r="F40" s="42"/>
      <c r="G40" s="42"/>
      <c r="H40" s="78"/>
      <c r="I40" s="16">
        <v>0.2</v>
      </c>
      <c r="J40" s="15">
        <v>5</v>
      </c>
      <c r="K40" s="16">
        <v>0.05</v>
      </c>
      <c r="L40" s="15">
        <v>4</v>
      </c>
      <c r="M40" s="16">
        <v>0.04</v>
      </c>
      <c r="N40" s="15">
        <v>4</v>
      </c>
      <c r="O40" s="16">
        <v>0.04</v>
      </c>
      <c r="P40" s="117" t="s">
        <v>63</v>
      </c>
      <c r="Q40" s="118"/>
    </row>
    <row r="41" spans="1:17" ht="43.5" customHeight="1" x14ac:dyDescent="0.25">
      <c r="A41" s="20">
        <v>4</v>
      </c>
      <c r="B41" s="42" t="s">
        <v>62</v>
      </c>
      <c r="C41" s="42"/>
      <c r="D41" s="42"/>
      <c r="E41" s="42"/>
      <c r="F41" s="42"/>
      <c r="G41" s="42"/>
      <c r="H41" s="78"/>
      <c r="I41" s="16">
        <v>0.2</v>
      </c>
      <c r="J41" s="15">
        <v>4</v>
      </c>
      <c r="K41" s="16">
        <v>0.04</v>
      </c>
      <c r="L41" s="15">
        <v>4</v>
      </c>
      <c r="M41" s="16">
        <v>0.04</v>
      </c>
      <c r="N41" s="15">
        <v>4</v>
      </c>
      <c r="O41" s="16">
        <v>0.04</v>
      </c>
      <c r="P41" s="103" t="s">
        <v>64</v>
      </c>
      <c r="Q41" s="104"/>
    </row>
    <row r="42" spans="1:17" ht="15.75" thickBot="1" x14ac:dyDescent="0.3">
      <c r="A42" s="76" t="s">
        <v>3</v>
      </c>
      <c r="B42" s="77"/>
      <c r="C42" s="77"/>
      <c r="D42" s="77"/>
      <c r="E42" s="77"/>
      <c r="F42" s="77"/>
      <c r="G42" s="77"/>
      <c r="H42" s="79"/>
      <c r="I42" s="28">
        <f>+SUM(I38:I41)</f>
        <v>1</v>
      </c>
      <c r="J42" s="29">
        <f>+SUM(J38:J41)</f>
        <v>17</v>
      </c>
      <c r="K42" s="30">
        <f>SUM(K38:K41)</f>
        <v>0.17</v>
      </c>
      <c r="L42" s="29">
        <f>+SUM(L38:L41)</f>
        <v>16</v>
      </c>
      <c r="M42" s="30">
        <f>SUM(M38:M41)</f>
        <v>0.16</v>
      </c>
      <c r="N42" s="29">
        <f>+SUM(N38:N41)</f>
        <v>17</v>
      </c>
      <c r="O42" s="30">
        <f>SUM(O38:O41)</f>
        <v>0.15000000000000002</v>
      </c>
      <c r="P42" s="117"/>
      <c r="Q42" s="118"/>
    </row>
    <row r="43" spans="1:17" ht="18.75" customHeight="1" thickBot="1" x14ac:dyDescent="0.3">
      <c r="A43" s="38" t="s">
        <v>9</v>
      </c>
      <c r="B43" s="39"/>
      <c r="C43" s="39"/>
      <c r="D43" s="39"/>
      <c r="E43" s="39"/>
      <c r="F43" s="39"/>
      <c r="G43" s="39"/>
      <c r="H43" s="37">
        <f>SUM(H9,H21,H30,H38)</f>
        <v>1</v>
      </c>
      <c r="I43" s="37"/>
      <c r="J43" s="55">
        <f>(K18*$H$9)+(K27*$H$21)+(K35*$H$30)+(K42*$H$38)</f>
        <v>0.30850000000000005</v>
      </c>
      <c r="K43" s="56"/>
      <c r="L43" s="55">
        <f>(M18*$H$9)+(M27*$H$21)+(M35*$H$30)+(M42*$H$38)</f>
        <v>0.27349999999999997</v>
      </c>
      <c r="M43" s="56"/>
      <c r="N43" s="57">
        <f>(O18*$H$9)+(O27*$H$21)+(O35*$H$30)+(O42*$H$38)</f>
        <v>0.27450000000000002</v>
      </c>
      <c r="O43" s="58"/>
      <c r="P43" s="32"/>
    </row>
    <row r="44" spans="1:17" ht="19.5" customHeight="1" thickBot="1" x14ac:dyDescent="0.3">
      <c r="A44" s="40" t="s">
        <v>11</v>
      </c>
      <c r="B44" s="41"/>
      <c r="C44" s="41"/>
      <c r="D44" s="41"/>
      <c r="E44" s="41"/>
      <c r="F44" s="41"/>
      <c r="G44" s="41"/>
      <c r="H44" s="41"/>
      <c r="I44" s="41"/>
      <c r="J44" s="52">
        <f>RANK(J43,$J$43:$N$43)</f>
        <v>1</v>
      </c>
      <c r="K44" s="53"/>
      <c r="L44" s="52">
        <f>RANK(L43,$J$43:$N$43)</f>
        <v>3</v>
      </c>
      <c r="M44" s="54"/>
      <c r="N44" s="59">
        <f>RANK(N43,$J$43:$N$43)</f>
        <v>2</v>
      </c>
      <c r="O44" s="60"/>
      <c r="P44" s="32"/>
    </row>
    <row r="45" spans="1:17" x14ac:dyDescent="0.25">
      <c r="A45" s="33" t="s">
        <v>12</v>
      </c>
      <c r="B45" s="33"/>
      <c r="C45" s="33"/>
      <c r="D45" s="33"/>
      <c r="E45" s="33"/>
      <c r="F45" s="33"/>
      <c r="G45" s="33"/>
      <c r="H45" s="33"/>
      <c r="I45" s="33"/>
      <c r="J45" s="33"/>
      <c r="K45" s="33"/>
      <c r="L45" s="33"/>
      <c r="M45" s="33"/>
      <c r="N45" s="33"/>
      <c r="O45" s="33"/>
      <c r="P45" s="33"/>
      <c r="Q45" s="33"/>
    </row>
    <row r="46" spans="1:17" x14ac:dyDescent="0.25">
      <c r="A46" s="3"/>
      <c r="B46" s="4"/>
      <c r="C46" s="4"/>
      <c r="D46" s="4"/>
      <c r="E46" s="4"/>
      <c r="F46" s="4"/>
      <c r="G46" s="4"/>
      <c r="H46" s="5"/>
      <c r="I46" s="5"/>
      <c r="J46" s="5"/>
      <c r="K46" s="5"/>
      <c r="L46" s="5"/>
      <c r="M46" s="5"/>
      <c r="N46" s="5"/>
      <c r="O46" s="5"/>
      <c r="Q46" s="5"/>
    </row>
    <row r="47" spans="1:17" x14ac:dyDescent="0.25">
      <c r="A47" s="3"/>
      <c r="B47" s="4"/>
      <c r="C47" s="4"/>
      <c r="D47" s="4"/>
      <c r="E47" s="4"/>
      <c r="F47" s="4"/>
      <c r="G47" s="4"/>
      <c r="H47" s="5"/>
      <c r="I47" s="5"/>
      <c r="J47" s="5"/>
      <c r="K47" s="5"/>
      <c r="L47" s="5"/>
      <c r="M47" s="5"/>
      <c r="N47" s="5"/>
      <c r="O47" s="5"/>
      <c r="P47" s="5"/>
      <c r="Q47" s="5"/>
    </row>
    <row r="48" spans="1:17" x14ac:dyDescent="0.25">
      <c r="A48" s="3"/>
      <c r="B48" s="4"/>
      <c r="C48" s="4"/>
      <c r="D48" s="4"/>
      <c r="E48" s="4"/>
      <c r="F48" s="4"/>
      <c r="G48" s="4"/>
      <c r="H48" s="5"/>
      <c r="I48" s="5"/>
      <c r="J48" s="5"/>
      <c r="K48" s="5"/>
      <c r="L48" s="5"/>
      <c r="M48" s="5"/>
      <c r="N48" s="5"/>
      <c r="O48" s="5"/>
      <c r="P48" s="5"/>
      <c r="Q48" s="5"/>
    </row>
    <row r="49" spans="1:17" x14ac:dyDescent="0.25">
      <c r="A49" s="3"/>
      <c r="B49" s="4"/>
      <c r="C49" s="4"/>
      <c r="D49" s="4"/>
      <c r="E49" s="4"/>
      <c r="F49" s="4"/>
      <c r="G49" s="4"/>
      <c r="H49" s="5"/>
      <c r="I49" s="5"/>
      <c r="J49" s="5"/>
      <c r="K49" s="5"/>
      <c r="L49" s="5"/>
      <c r="M49" s="5"/>
      <c r="N49" s="5"/>
      <c r="O49" s="5"/>
      <c r="P49" s="5"/>
      <c r="Q49" s="5"/>
    </row>
    <row r="50" spans="1:17" x14ac:dyDescent="0.25">
      <c r="A50" s="3"/>
      <c r="B50" s="4"/>
      <c r="C50" s="4"/>
      <c r="D50" s="4"/>
      <c r="E50" s="4"/>
      <c r="F50" s="4"/>
      <c r="G50" s="4"/>
      <c r="H50" s="5"/>
      <c r="I50" s="5"/>
      <c r="J50" s="5"/>
      <c r="K50" s="5"/>
      <c r="L50" s="5"/>
      <c r="M50" s="5"/>
      <c r="N50" s="5"/>
      <c r="O50" s="5"/>
      <c r="P50" s="5"/>
      <c r="Q50" s="5"/>
    </row>
    <row r="51" spans="1:17" x14ac:dyDescent="0.25">
      <c r="A51" s="3"/>
      <c r="B51" s="4"/>
      <c r="C51" s="4"/>
      <c r="D51" s="4"/>
      <c r="E51" s="4"/>
      <c r="F51" s="4"/>
      <c r="G51" s="4"/>
      <c r="H51" s="5"/>
      <c r="I51" s="5"/>
      <c r="J51" s="5"/>
      <c r="K51" s="5"/>
      <c r="L51" s="5"/>
      <c r="M51" s="5"/>
      <c r="N51" s="5"/>
      <c r="O51" s="5"/>
      <c r="P51" s="5"/>
      <c r="Q51" s="5"/>
    </row>
    <row r="52" spans="1:17" x14ac:dyDescent="0.25">
      <c r="A52" s="3"/>
      <c r="B52" s="4"/>
      <c r="C52" s="4"/>
      <c r="D52" s="4"/>
      <c r="E52" s="4"/>
      <c r="F52" s="4"/>
      <c r="G52" s="4"/>
      <c r="H52" s="5"/>
      <c r="I52" s="5"/>
      <c r="J52" s="5"/>
      <c r="K52" s="5"/>
      <c r="L52" s="5"/>
      <c r="M52" s="5"/>
      <c r="N52" s="5"/>
      <c r="O52" s="5"/>
      <c r="P52" s="5"/>
      <c r="Q52" s="5"/>
    </row>
    <row r="53" spans="1:17" x14ac:dyDescent="0.25">
      <c r="A53" s="3"/>
      <c r="B53" s="4"/>
      <c r="C53" s="4"/>
      <c r="D53" s="4"/>
      <c r="E53" s="4"/>
      <c r="F53" s="4"/>
      <c r="G53" s="4"/>
      <c r="H53" s="5"/>
      <c r="I53" s="5"/>
      <c r="J53" s="5"/>
      <c r="K53" s="5"/>
      <c r="L53" s="5"/>
      <c r="M53" s="5"/>
      <c r="N53" s="5"/>
      <c r="O53" s="5"/>
      <c r="P53" s="5"/>
      <c r="Q53" s="5"/>
    </row>
    <row r="54" spans="1:17" x14ac:dyDescent="0.25">
      <c r="A54" s="3"/>
      <c r="B54" s="4"/>
      <c r="C54" s="4"/>
      <c r="D54" s="4"/>
      <c r="E54" s="4"/>
      <c r="F54" s="4"/>
      <c r="G54" s="4"/>
      <c r="H54" s="5"/>
      <c r="I54" s="5"/>
      <c r="J54" s="5"/>
      <c r="K54" s="5"/>
      <c r="L54" s="5"/>
      <c r="M54" s="5"/>
      <c r="N54" s="5"/>
      <c r="O54" s="5"/>
      <c r="P54" s="5"/>
      <c r="Q54" s="5"/>
    </row>
    <row r="55" spans="1:17" x14ac:dyDescent="0.25">
      <c r="A55" s="3"/>
      <c r="B55" s="4"/>
      <c r="C55" s="4"/>
      <c r="D55" s="4"/>
      <c r="E55" s="4"/>
      <c r="F55" s="4"/>
      <c r="G55" s="4"/>
      <c r="H55" s="5"/>
      <c r="I55" s="5"/>
      <c r="J55" s="5"/>
      <c r="K55" s="5"/>
      <c r="L55" s="5"/>
      <c r="M55" s="5"/>
      <c r="N55" s="5"/>
      <c r="O55" s="5"/>
      <c r="P55" s="5"/>
      <c r="Q55" s="5"/>
    </row>
  </sheetData>
  <mergeCells count="103">
    <mergeCell ref="P30:Q30"/>
    <mergeCell ref="P20:Q20"/>
    <mergeCell ref="P21:Q21"/>
    <mergeCell ref="P22:Q22"/>
    <mergeCell ref="P23:Q23"/>
    <mergeCell ref="P24:Q24"/>
    <mergeCell ref="P42:Q42"/>
    <mergeCell ref="P37:Q37"/>
    <mergeCell ref="P38:Q38"/>
    <mergeCell ref="P39:Q39"/>
    <mergeCell ref="P40:Q40"/>
    <mergeCell ref="P41:Q41"/>
    <mergeCell ref="P31:Q31"/>
    <mergeCell ref="P32:Q32"/>
    <mergeCell ref="P33:Q33"/>
    <mergeCell ref="P34:Q34"/>
    <mergeCell ref="P35:Q35"/>
    <mergeCell ref="N29:O29"/>
    <mergeCell ref="P17:Q17"/>
    <mergeCell ref="P18:Q18"/>
    <mergeCell ref="N20:O20"/>
    <mergeCell ref="H9:H18"/>
    <mergeCell ref="A8:G8"/>
    <mergeCell ref="J8:K8"/>
    <mergeCell ref="N8:O8"/>
    <mergeCell ref="J20:K20"/>
    <mergeCell ref="L20:M20"/>
    <mergeCell ref="P8:Q8"/>
    <mergeCell ref="P9:Q9"/>
    <mergeCell ref="P10:Q10"/>
    <mergeCell ref="P11:Q11"/>
    <mergeCell ref="P12:Q12"/>
    <mergeCell ref="P13:Q13"/>
    <mergeCell ref="P14:Q14"/>
    <mergeCell ref="P15:Q15"/>
    <mergeCell ref="P16:Q16"/>
    <mergeCell ref="P25:Q25"/>
    <mergeCell ref="P26:Q26"/>
    <mergeCell ref="P27:Q27"/>
    <mergeCell ref="P29:Q29"/>
    <mergeCell ref="A35:G35"/>
    <mergeCell ref="A1:G2"/>
    <mergeCell ref="H2:P2"/>
    <mergeCell ref="H1:P1"/>
    <mergeCell ref="G3:N3"/>
    <mergeCell ref="O3:P3"/>
    <mergeCell ref="A4:Q4"/>
    <mergeCell ref="A7:Q7"/>
    <mergeCell ref="J37:K37"/>
    <mergeCell ref="B34:G34"/>
    <mergeCell ref="B33:G33"/>
    <mergeCell ref="L8:M8"/>
    <mergeCell ref="B16:G16"/>
    <mergeCell ref="B17:G17"/>
    <mergeCell ref="A18:G18"/>
    <mergeCell ref="A29:G29"/>
    <mergeCell ref="B12:G12"/>
    <mergeCell ref="B13:G13"/>
    <mergeCell ref="B9:G9"/>
    <mergeCell ref="B10:G10"/>
    <mergeCell ref="B11:G11"/>
    <mergeCell ref="L29:M29"/>
    <mergeCell ref="A28:Q28"/>
    <mergeCell ref="J29:K29"/>
    <mergeCell ref="A27:G27"/>
    <mergeCell ref="A5:P5"/>
    <mergeCell ref="A6:L6"/>
    <mergeCell ref="M6:Q6"/>
    <mergeCell ref="B22:G22"/>
    <mergeCell ref="B23:G23"/>
    <mergeCell ref="B24:G24"/>
    <mergeCell ref="B25:G25"/>
    <mergeCell ref="B26:G26"/>
    <mergeCell ref="B14:G14"/>
    <mergeCell ref="B15:G15"/>
    <mergeCell ref="H21:H27"/>
    <mergeCell ref="B21:G21"/>
    <mergeCell ref="A19:Q19"/>
    <mergeCell ref="A20:G20"/>
    <mergeCell ref="A45:Q45"/>
    <mergeCell ref="B31:G31"/>
    <mergeCell ref="H43:I43"/>
    <mergeCell ref="A43:G43"/>
    <mergeCell ref="A44:I44"/>
    <mergeCell ref="B40:G40"/>
    <mergeCell ref="B41:G41"/>
    <mergeCell ref="H30:H35"/>
    <mergeCell ref="B38:G38"/>
    <mergeCell ref="A36:Q36"/>
    <mergeCell ref="A37:G37"/>
    <mergeCell ref="J44:K44"/>
    <mergeCell ref="L44:M44"/>
    <mergeCell ref="J43:K43"/>
    <mergeCell ref="N43:O43"/>
    <mergeCell ref="N44:O44"/>
    <mergeCell ref="L43:M43"/>
    <mergeCell ref="A42:G42"/>
    <mergeCell ref="H38:H42"/>
    <mergeCell ref="B39:G39"/>
    <mergeCell ref="L37:M37"/>
    <mergeCell ref="N37:O37"/>
    <mergeCell ref="B30:G30"/>
    <mergeCell ref="B32:G32"/>
  </mergeCells>
  <pageMargins left="0.70866141732283472" right="0.70866141732283472" top="0.47" bottom="0.53" header="0.31496062992125984" footer="0.31496062992125984"/>
  <pageSetup scale="60" orientation="landscape" horizontalDpi="200" verticalDpi="200" r:id="rId1"/>
  <ignoredErrors>
    <ignoredError sqref="J18 N18 L18 K18 M18 O18 J27:O27 J35:O35 K42:O42" formula="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G21" sqref="G21"/>
    </sheetView>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A8B469A66FD62C4AB52007FF8964D5B0" ma:contentTypeVersion="0" ma:contentTypeDescription="Crear nuevo documento." ma:contentTypeScope="" ma:versionID="93106d383accc10335f253cad398058d">
  <xsd:schema xmlns:xsd="http://www.w3.org/2001/XMLSchema" xmlns:xs="http://www.w3.org/2001/XMLSchema" xmlns:p="http://schemas.microsoft.com/office/2006/metadata/properties" targetNamespace="http://schemas.microsoft.com/office/2006/metadata/properties" ma:root="true" ma:fieldsID="ebba8a198e9bb40c3eeca6d0bd41257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7EEEA3-7B7E-416E-BBFD-22F8FF3DB3F8}">
  <ds:schemaRefs>
    <ds:schemaRef ds:uri="http://schemas.microsoft.com/sharepoint/v3/contenttype/forms"/>
  </ds:schemaRefs>
</ds:datastoreItem>
</file>

<file path=customXml/itemProps2.xml><?xml version="1.0" encoding="utf-8"?>
<ds:datastoreItem xmlns:ds="http://schemas.openxmlformats.org/officeDocument/2006/customXml" ds:itemID="{9C768A20-1CAA-4618-AB4D-5C20A894F129}">
  <ds:schemaRefs>
    <ds:schemaRef ds:uri="http://schemas.microsoft.com/office/2006/metadata/properties"/>
    <ds:schemaRef ds:uri="http://purl.org/dc/elements/1.1/"/>
    <ds:schemaRef ds:uri="http://schemas.microsoft.com/office/infopath/2007/PartnerControls"/>
    <ds:schemaRef ds:uri="http://schemas.microsoft.com/office/2006/documentManagement/types"/>
    <ds:schemaRef ds:uri="http://purl.org/dc/dcmitype/"/>
    <ds:schemaRef ds:uri="http://schemas.openxmlformats.org/package/2006/metadata/core-properties"/>
    <ds:schemaRef ds:uri="http://www.w3.org/XML/1998/namespace"/>
    <ds:schemaRef ds:uri="http://purl.org/dc/terms/"/>
  </ds:schemaRefs>
</ds:datastoreItem>
</file>

<file path=customXml/itemProps3.xml><?xml version="1.0" encoding="utf-8"?>
<ds:datastoreItem xmlns:ds="http://schemas.openxmlformats.org/officeDocument/2006/customXml" ds:itemID="{2AA8BBAB-0C20-4F07-9F1E-39301B367E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1 - Formato Evaluación</vt:lpstr>
      <vt:lpstr>Hoja1</vt:lpstr>
      <vt:lpstr>'1 - Formato Evaluación'!Área_de_impresión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2022-04-02T13:01:47Z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0x010100A8B469A66FD62C4AB52007FF8964D5B0</vt:lpwstr>
  </property>
</Properties>
</file>