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F6A0F24-0714-4E89-B2D5-B37638378B38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1018" sheetId="9" r:id="rId1"/>
    <sheet name="1930026143_1018" sheetId="10" r:id="rId2"/>
  </sheets>
  <definedNames>
    <definedName name="_xlnm._FilterDatabase" localSheetId="0" hidden="1">'1018'!$A$1:$D$169</definedName>
    <definedName name="_xlnm._FilterDatabase" localSheetId="1" hidden="1">'1930026143_1018'!$K$16:$N$33</definedName>
    <definedName name="zero">'1018'!$C$2:$D$8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0" l="1"/>
  <c r="L12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4" i="10"/>
  <c r="L11" i="10"/>
  <c r="Q9" i="10"/>
  <c r="R9" i="10"/>
  <c r="R8" i="10"/>
  <c r="Q8" i="10"/>
  <c r="P9" i="10"/>
  <c r="P8" i="10"/>
  <c r="O9" i="10"/>
  <c r="O8" i="10"/>
  <c r="N9" i="10"/>
  <c r="N8" i="10"/>
  <c r="M9" i="10"/>
  <c r="M8" i="10"/>
  <c r="L9" i="10"/>
  <c r="L8" i="10"/>
  <c r="M7" i="10"/>
  <c r="N7" i="10"/>
  <c r="O7" i="10"/>
  <c r="P7" i="10"/>
  <c r="Q7" i="10"/>
  <c r="R7" i="10"/>
  <c r="L7" i="10"/>
  <c r="M6" i="10"/>
  <c r="N6" i="10"/>
  <c r="O6" i="10"/>
  <c r="P6" i="10"/>
  <c r="Q6" i="10"/>
  <c r="R6" i="10"/>
  <c r="L6" i="10"/>
  <c r="M5" i="10"/>
  <c r="N5" i="10"/>
  <c r="O5" i="10"/>
  <c r="P5" i="10"/>
  <c r="Q5" i="10"/>
  <c r="R5" i="10"/>
  <c r="L5" i="10"/>
</calcChain>
</file>

<file path=xl/sharedStrings.xml><?xml version="1.0" encoding="utf-8"?>
<sst xmlns="http://schemas.openxmlformats.org/spreadsheetml/2006/main" count="208" uniqueCount="32">
  <si>
    <t>date</t>
  </si>
  <si>
    <t>hour</t>
  </si>
  <si>
    <t>type</t>
  </si>
  <si>
    <t>AQI</t>
  </si>
  <si>
    <t>PM2.5</t>
  </si>
  <si>
    <t>PM10</t>
  </si>
  <si>
    <t>SO2</t>
  </si>
  <si>
    <t>NO2</t>
  </si>
  <si>
    <t>O3</t>
  </si>
  <si>
    <t>CO</t>
  </si>
  <si>
    <t>value</t>
  </si>
  <si>
    <t>CO</t>
    <phoneticPr fontId="1" type="noConversion"/>
  </si>
  <si>
    <t>PM2.5</t>
    <phoneticPr fontId="1" type="noConversion"/>
  </si>
  <si>
    <t>PM10</t>
    <phoneticPr fontId="1" type="noConversion"/>
  </si>
  <si>
    <t>O3</t>
    <phoneticPr fontId="1" type="noConversion"/>
  </si>
  <si>
    <t>NO2</t>
    <phoneticPr fontId="1" type="noConversion"/>
  </si>
  <si>
    <t>SO2</t>
    <phoneticPr fontId="1" type="noConversion"/>
  </si>
  <si>
    <t>AQI</t>
    <phoneticPr fontId="1" type="noConversion"/>
  </si>
  <si>
    <t>hour</t>
    <phoneticPr fontId="1" type="noConversion"/>
  </si>
  <si>
    <t>One Day Air Quality Resport of ZHUHAI--Reporter: Jack, 1930026143, 1018</t>
    <phoneticPr fontId="1" type="noConversion"/>
  </si>
  <si>
    <t>Sorted Data</t>
    <phoneticPr fontId="1" type="noConversion"/>
  </si>
  <si>
    <t>Statistics and Analysis</t>
    <phoneticPr fontId="1" type="noConversion"/>
  </si>
  <si>
    <t>Quality</t>
    <phoneticPr fontId="1" type="noConversion"/>
  </si>
  <si>
    <t>"good"hour</t>
    <phoneticPr fontId="1" type="noConversion"/>
  </si>
  <si>
    <t>"oops"hour</t>
    <phoneticPr fontId="1" type="noConversion"/>
  </si>
  <si>
    <t>"avg" hours</t>
    <phoneticPr fontId="1" type="noConversion"/>
  </si>
  <si>
    <t>ITEM</t>
    <phoneticPr fontId="1" type="noConversion"/>
  </si>
  <si>
    <t>MAX</t>
    <phoneticPr fontId="1" type="noConversion"/>
  </si>
  <si>
    <t>AVERAGE</t>
    <phoneticPr fontId="1" type="noConversion"/>
  </si>
  <si>
    <t>Best Hours</t>
    <phoneticPr fontId="1" type="noConversion"/>
  </si>
  <si>
    <t>Worst Hours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</si>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</sst>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2" xfId="0" applyFill="1" applyBorder="1"/>
    <xf numFmtId="0" fontId="0" fillId="0" borderId="2" xfId="0" applyBorder="1"/>
    <xf numFmtId="0" fontId="0" fillId="5" borderId="1" xfId="0" applyFill="1" applyBorder="1"/>
    <xf numFmtId="0" fontId="0" fillId="0" borderId="4" xfId="0" applyBorder="1"/>
    <xf numFmtId="0" fontId="2" fillId="0" borderId="4" xfId="0" applyFont="1" applyBorder="1"/>
    <xf numFmtId="0" fontId="7" fillId="0" borderId="3" xfId="0" applyFont="1" applyBorder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5" borderId="1" xfId="0" applyFont="1" applyFill="1" applyBorder="1" applyAlignment="1">
      <alignment vertical="center"/>
    </xf>
    <xf numFmtId="0" fontId="8" fillId="3" borderId="2" xfId="0" applyFont="1" applyFill="1" applyBorder="1"/>
    <xf numFmtId="0" fontId="8" fillId="3" borderId="0" xfId="0" applyFont="1" applyFill="1"/>
    <xf numFmtId="0" fontId="8" fillId="3" borderId="2" xfId="0" applyFont="1" applyFill="1" applyBorder="1" applyAlignment="1">
      <alignment horizontal="left"/>
    </xf>
    <xf numFmtId="2" fontId="0" fillId="5" borderId="0" xfId="0" applyNumberFormat="1" applyFill="1"/>
    <xf numFmtId="2" fontId="0" fillId="0" borderId="0" xfId="0" applyNumberForma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AQI - Created by Jack, 1930026143, 1018</a:t>
            </a:r>
          </a:p>
        </c:rich>
      </c:tx>
      <c:layout>
        <c:manualLayout>
          <c:xMode val="edge"/>
          <c:yMode val="edge"/>
          <c:x val="0.23390794961849126"/>
          <c:y val="4.4365204230589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'1930026143_1018'!$H$3</c:f>
              <c:strCache>
                <c:ptCount val="1"/>
                <c:pt idx="0">
                  <c:v>AQI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'1930026143_1018'!$A$4:$A$27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'1930026143_1018'!$H$4:$H$27</c:f>
              <c:numCache>
                <c:formatCode>General</c:formatCode>
                <c:ptCount val="24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E-4F43-A283-E0D10BF7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80800"/>
        <c:axId val="592782768"/>
      </c:scatterChart>
      <c:valAx>
        <c:axId val="592780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82768"/>
        <c:crosses val="autoZero"/>
        <c:crossBetween val="midCat"/>
      </c:valAx>
      <c:valAx>
        <c:axId val="5927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10205</xdr:colOff>
      <xdr:row>14</xdr:row>
      <xdr:rowOff>9524</xdr:rowOff>
    </xdr:from>
    <xdr:to>
      <xdr:col>18</xdr:col>
      <xdr:colOff>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5446A3-E451-41BE-ACFF-785B845F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69"/>
  <sheetViews>
    <sheetView workbookViewId="0">
      <selection activeCell="D5" sqref="D5:D166"/>
    </sheetView>
  </sheetViews>
  <sheetFormatPr defaultRowHeight="13.9" x14ac:dyDescent="0.4"/>
  <sheetData>
    <row r="1" spans="1:13" x14ac:dyDescent="0.4">
      <c r="A1" t="s">
        <v>0</v>
      </c>
      <c r="B1" t="s">
        <v>1</v>
      </c>
      <c r="C1" t="s">
        <v>2</v>
      </c>
      <c r="D1" t="s">
        <v>10</v>
      </c>
    </row>
    <row r="2" spans="1:13" hidden="1" x14ac:dyDescent="0.4">
      <c r="A2">
        <v>20190801</v>
      </c>
      <c r="B2">
        <v>0</v>
      </c>
      <c r="C2" t="s">
        <v>3</v>
      </c>
      <c r="D2">
        <v>13</v>
      </c>
      <c r="F2" t="s">
        <v>18</v>
      </c>
      <c r="G2" t="s">
        <v>12</v>
      </c>
      <c r="H2" t="s">
        <v>13</v>
      </c>
      <c r="I2" t="s">
        <v>11</v>
      </c>
      <c r="J2" t="s">
        <v>14</v>
      </c>
      <c r="K2" t="s">
        <v>15</v>
      </c>
      <c r="L2" t="s">
        <v>16</v>
      </c>
      <c r="M2" t="s">
        <v>17</v>
      </c>
    </row>
    <row r="3" spans="1:13" hidden="1" x14ac:dyDescent="0.4">
      <c r="A3">
        <v>20190801</v>
      </c>
      <c r="B3">
        <v>0</v>
      </c>
      <c r="C3" t="s">
        <v>4</v>
      </c>
      <c r="D3">
        <v>3</v>
      </c>
      <c r="F3">
        <v>0</v>
      </c>
    </row>
    <row r="4" spans="1:13" hidden="1" x14ac:dyDescent="0.4">
      <c r="A4">
        <v>20190801</v>
      </c>
      <c r="B4">
        <v>0</v>
      </c>
      <c r="C4" t="s">
        <v>5</v>
      </c>
      <c r="D4">
        <v>7</v>
      </c>
      <c r="F4">
        <v>1</v>
      </c>
    </row>
    <row r="5" spans="1:13" x14ac:dyDescent="0.4">
      <c r="A5">
        <v>20190801</v>
      </c>
      <c r="B5">
        <v>0</v>
      </c>
      <c r="C5" t="s">
        <v>6</v>
      </c>
      <c r="D5">
        <v>3</v>
      </c>
      <c r="F5">
        <v>2</v>
      </c>
    </row>
    <row r="6" spans="1:13" hidden="1" x14ac:dyDescent="0.4">
      <c r="A6">
        <v>20190801</v>
      </c>
      <c r="B6">
        <v>0</v>
      </c>
      <c r="C6" t="s">
        <v>7</v>
      </c>
      <c r="D6">
        <v>12</v>
      </c>
      <c r="F6">
        <v>3</v>
      </c>
    </row>
    <row r="7" spans="1:13" hidden="1" x14ac:dyDescent="0.4">
      <c r="A7">
        <v>20190801</v>
      </c>
      <c r="B7">
        <v>0</v>
      </c>
      <c r="C7" t="s">
        <v>8</v>
      </c>
      <c r="D7">
        <v>39</v>
      </c>
      <c r="F7">
        <v>4</v>
      </c>
    </row>
    <row r="8" spans="1:13" hidden="1" x14ac:dyDescent="0.4">
      <c r="A8">
        <v>20190801</v>
      </c>
      <c r="B8">
        <v>0</v>
      </c>
      <c r="C8" t="s">
        <v>9</v>
      </c>
      <c r="D8">
        <v>0.43</v>
      </c>
      <c r="F8">
        <v>5</v>
      </c>
    </row>
    <row r="9" spans="1:13" hidden="1" x14ac:dyDescent="0.4">
      <c r="A9">
        <v>20190801</v>
      </c>
      <c r="B9">
        <v>1</v>
      </c>
      <c r="C9" t="s">
        <v>3</v>
      </c>
      <c r="D9">
        <v>14</v>
      </c>
      <c r="F9">
        <v>6</v>
      </c>
    </row>
    <row r="10" spans="1:13" hidden="1" x14ac:dyDescent="0.4">
      <c r="A10">
        <v>20190801</v>
      </c>
      <c r="B10">
        <v>1</v>
      </c>
      <c r="C10" t="s">
        <v>4</v>
      </c>
      <c r="D10">
        <v>3</v>
      </c>
      <c r="F10">
        <v>7</v>
      </c>
    </row>
    <row r="11" spans="1:13" hidden="1" x14ac:dyDescent="0.4">
      <c r="A11">
        <v>20190801</v>
      </c>
      <c r="B11">
        <v>1</v>
      </c>
      <c r="C11" t="s">
        <v>5</v>
      </c>
      <c r="D11">
        <v>7</v>
      </c>
      <c r="F11">
        <v>8</v>
      </c>
    </row>
    <row r="12" spans="1:13" x14ac:dyDescent="0.4">
      <c r="A12">
        <v>20190801</v>
      </c>
      <c r="B12">
        <v>1</v>
      </c>
      <c r="C12" t="s">
        <v>6</v>
      </c>
      <c r="D12">
        <v>3</v>
      </c>
      <c r="F12">
        <v>9</v>
      </c>
    </row>
    <row r="13" spans="1:13" hidden="1" x14ac:dyDescent="0.4">
      <c r="A13">
        <v>20190801</v>
      </c>
      <c r="B13">
        <v>1</v>
      </c>
      <c r="C13" t="s">
        <v>7</v>
      </c>
      <c r="D13">
        <v>9</v>
      </c>
      <c r="F13">
        <v>10</v>
      </c>
    </row>
    <row r="14" spans="1:13" hidden="1" x14ac:dyDescent="0.4">
      <c r="A14">
        <v>20190801</v>
      </c>
      <c r="B14">
        <v>1</v>
      </c>
      <c r="C14" t="s">
        <v>8</v>
      </c>
      <c r="D14">
        <v>45</v>
      </c>
      <c r="F14">
        <v>11</v>
      </c>
    </row>
    <row r="15" spans="1:13" hidden="1" x14ac:dyDescent="0.4">
      <c r="A15">
        <v>20190801</v>
      </c>
      <c r="B15">
        <v>1</v>
      </c>
      <c r="C15" t="s">
        <v>9</v>
      </c>
      <c r="D15">
        <v>0.43</v>
      </c>
      <c r="F15">
        <v>12</v>
      </c>
    </row>
    <row r="16" spans="1:13" hidden="1" x14ac:dyDescent="0.4">
      <c r="A16">
        <v>20190801</v>
      </c>
      <c r="B16">
        <v>2</v>
      </c>
      <c r="C16" t="s">
        <v>3</v>
      </c>
      <c r="D16">
        <v>14</v>
      </c>
      <c r="F16">
        <v>13</v>
      </c>
    </row>
    <row r="17" spans="1:6" hidden="1" x14ac:dyDescent="0.4">
      <c r="A17">
        <v>20190801</v>
      </c>
      <c r="B17">
        <v>2</v>
      </c>
      <c r="C17" t="s">
        <v>4</v>
      </c>
      <c r="D17">
        <v>3</v>
      </c>
      <c r="F17">
        <v>14</v>
      </c>
    </row>
    <row r="18" spans="1:6" hidden="1" x14ac:dyDescent="0.4">
      <c r="A18">
        <v>20190801</v>
      </c>
      <c r="B18">
        <v>2</v>
      </c>
      <c r="C18" t="s">
        <v>5</v>
      </c>
      <c r="D18">
        <v>8</v>
      </c>
      <c r="F18">
        <v>15</v>
      </c>
    </row>
    <row r="19" spans="1:6" x14ac:dyDescent="0.4">
      <c r="A19">
        <v>20190801</v>
      </c>
      <c r="B19">
        <v>2</v>
      </c>
      <c r="C19" t="s">
        <v>6</v>
      </c>
      <c r="D19">
        <v>3</v>
      </c>
      <c r="F19">
        <v>16</v>
      </c>
    </row>
    <row r="20" spans="1:6" hidden="1" x14ac:dyDescent="0.4">
      <c r="A20">
        <v>20190801</v>
      </c>
      <c r="B20">
        <v>2</v>
      </c>
      <c r="C20" t="s">
        <v>7</v>
      </c>
      <c r="D20">
        <v>10</v>
      </c>
      <c r="F20">
        <v>17</v>
      </c>
    </row>
    <row r="21" spans="1:6" hidden="1" x14ac:dyDescent="0.4">
      <c r="A21">
        <v>20190801</v>
      </c>
      <c r="B21">
        <v>2</v>
      </c>
      <c r="C21" t="s">
        <v>8</v>
      </c>
      <c r="D21">
        <v>42</v>
      </c>
      <c r="F21">
        <v>18</v>
      </c>
    </row>
    <row r="22" spans="1:6" hidden="1" x14ac:dyDescent="0.4">
      <c r="A22">
        <v>20190801</v>
      </c>
      <c r="B22">
        <v>2</v>
      </c>
      <c r="C22" t="s">
        <v>9</v>
      </c>
      <c r="D22">
        <v>0.43</v>
      </c>
      <c r="F22">
        <v>19</v>
      </c>
    </row>
    <row r="23" spans="1:6" hidden="1" x14ac:dyDescent="0.4">
      <c r="A23">
        <v>20190801</v>
      </c>
      <c r="B23">
        <v>3</v>
      </c>
      <c r="C23" t="s">
        <v>3</v>
      </c>
      <c r="D23">
        <v>13</v>
      </c>
      <c r="F23">
        <v>20</v>
      </c>
    </row>
    <row r="24" spans="1:6" hidden="1" x14ac:dyDescent="0.4">
      <c r="A24">
        <v>20190801</v>
      </c>
      <c r="B24">
        <v>3</v>
      </c>
      <c r="C24" t="s">
        <v>4</v>
      </c>
      <c r="D24">
        <v>4</v>
      </c>
      <c r="F24">
        <v>21</v>
      </c>
    </row>
    <row r="25" spans="1:6" hidden="1" x14ac:dyDescent="0.4">
      <c r="A25">
        <v>20190801</v>
      </c>
      <c r="B25">
        <v>3</v>
      </c>
      <c r="C25" t="s">
        <v>5</v>
      </c>
      <c r="D25">
        <v>9</v>
      </c>
      <c r="F25">
        <v>22</v>
      </c>
    </row>
    <row r="26" spans="1:6" x14ac:dyDescent="0.4">
      <c r="A26">
        <v>20190801</v>
      </c>
      <c r="B26">
        <v>3</v>
      </c>
      <c r="C26" t="s">
        <v>6</v>
      </c>
      <c r="D26">
        <v>3</v>
      </c>
      <c r="F26">
        <v>23</v>
      </c>
    </row>
    <row r="27" spans="1:6" hidden="1" x14ac:dyDescent="0.4">
      <c r="A27">
        <v>20190801</v>
      </c>
      <c r="B27">
        <v>3</v>
      </c>
      <c r="C27" t="s">
        <v>7</v>
      </c>
      <c r="D27">
        <v>10</v>
      </c>
    </row>
    <row r="28" spans="1:6" hidden="1" x14ac:dyDescent="0.4">
      <c r="A28">
        <v>20190801</v>
      </c>
      <c r="B28">
        <v>3</v>
      </c>
      <c r="C28" t="s">
        <v>8</v>
      </c>
      <c r="D28">
        <v>40</v>
      </c>
    </row>
    <row r="29" spans="1:6" hidden="1" x14ac:dyDescent="0.4">
      <c r="A29">
        <v>20190801</v>
      </c>
      <c r="B29">
        <v>3</v>
      </c>
      <c r="C29" t="s">
        <v>9</v>
      </c>
      <c r="D29">
        <v>0.43</v>
      </c>
    </row>
    <row r="30" spans="1:6" hidden="1" x14ac:dyDescent="0.4">
      <c r="A30">
        <v>20190801</v>
      </c>
      <c r="B30">
        <v>4</v>
      </c>
      <c r="C30" t="s">
        <v>3</v>
      </c>
      <c r="D30">
        <v>15</v>
      </c>
    </row>
    <row r="31" spans="1:6" hidden="1" x14ac:dyDescent="0.4">
      <c r="A31">
        <v>20190801</v>
      </c>
      <c r="B31">
        <v>4</v>
      </c>
      <c r="C31" t="s">
        <v>4</v>
      </c>
      <c r="D31">
        <v>5</v>
      </c>
    </row>
    <row r="32" spans="1:6" hidden="1" x14ac:dyDescent="0.4">
      <c r="A32">
        <v>20190801</v>
      </c>
      <c r="B32">
        <v>4</v>
      </c>
      <c r="C32" t="s">
        <v>5</v>
      </c>
      <c r="D32">
        <v>10</v>
      </c>
    </row>
    <row r="33" spans="1:4" x14ac:dyDescent="0.4">
      <c r="A33">
        <v>20190801</v>
      </c>
      <c r="B33">
        <v>4</v>
      </c>
      <c r="C33" t="s">
        <v>6</v>
      </c>
      <c r="D33">
        <v>3</v>
      </c>
    </row>
    <row r="34" spans="1:4" hidden="1" x14ac:dyDescent="0.4">
      <c r="A34">
        <v>20190801</v>
      </c>
      <c r="B34">
        <v>4</v>
      </c>
      <c r="C34" t="s">
        <v>7</v>
      </c>
      <c r="D34">
        <v>9</v>
      </c>
    </row>
    <row r="35" spans="1:4" hidden="1" x14ac:dyDescent="0.4">
      <c r="A35">
        <v>20190801</v>
      </c>
      <c r="B35">
        <v>4</v>
      </c>
      <c r="C35" t="s">
        <v>8</v>
      </c>
      <c r="D35">
        <v>47</v>
      </c>
    </row>
    <row r="36" spans="1:4" hidden="1" x14ac:dyDescent="0.4">
      <c r="A36">
        <v>20190801</v>
      </c>
      <c r="B36">
        <v>4</v>
      </c>
      <c r="C36" t="s">
        <v>9</v>
      </c>
      <c r="D36">
        <v>0.43</v>
      </c>
    </row>
    <row r="37" spans="1:4" hidden="1" x14ac:dyDescent="0.4">
      <c r="A37">
        <v>20190801</v>
      </c>
      <c r="B37">
        <v>5</v>
      </c>
      <c r="C37" t="s">
        <v>3</v>
      </c>
      <c r="D37">
        <v>15</v>
      </c>
    </row>
    <row r="38" spans="1:4" hidden="1" x14ac:dyDescent="0.4">
      <c r="A38">
        <v>20190801</v>
      </c>
      <c r="B38">
        <v>5</v>
      </c>
      <c r="C38" t="s">
        <v>4</v>
      </c>
      <c r="D38">
        <v>5</v>
      </c>
    </row>
    <row r="39" spans="1:4" hidden="1" x14ac:dyDescent="0.4">
      <c r="A39">
        <v>20190801</v>
      </c>
      <c r="B39">
        <v>5</v>
      </c>
      <c r="C39" t="s">
        <v>5</v>
      </c>
      <c r="D39">
        <v>11</v>
      </c>
    </row>
    <row r="40" spans="1:4" x14ac:dyDescent="0.4">
      <c r="A40">
        <v>20190801</v>
      </c>
      <c r="B40">
        <v>5</v>
      </c>
      <c r="C40" t="s">
        <v>6</v>
      </c>
      <c r="D40">
        <v>3</v>
      </c>
    </row>
    <row r="41" spans="1:4" hidden="1" x14ac:dyDescent="0.4">
      <c r="A41">
        <v>20190801</v>
      </c>
      <c r="B41">
        <v>5</v>
      </c>
      <c r="C41" t="s">
        <v>7</v>
      </c>
      <c r="D41">
        <v>8</v>
      </c>
    </row>
    <row r="42" spans="1:4" hidden="1" x14ac:dyDescent="0.4">
      <c r="A42">
        <v>20190801</v>
      </c>
      <c r="B42">
        <v>5</v>
      </c>
      <c r="C42" t="s">
        <v>8</v>
      </c>
      <c r="D42">
        <v>45</v>
      </c>
    </row>
    <row r="43" spans="1:4" hidden="1" x14ac:dyDescent="0.4">
      <c r="A43">
        <v>20190801</v>
      </c>
      <c r="B43">
        <v>5</v>
      </c>
      <c r="C43" t="s">
        <v>9</v>
      </c>
      <c r="D43">
        <v>0.43</v>
      </c>
    </row>
    <row r="44" spans="1:4" hidden="1" x14ac:dyDescent="0.4">
      <c r="A44">
        <v>20190801</v>
      </c>
      <c r="B44">
        <v>6</v>
      </c>
      <c r="C44" t="s">
        <v>3</v>
      </c>
      <c r="D44">
        <v>16</v>
      </c>
    </row>
    <row r="45" spans="1:4" hidden="1" x14ac:dyDescent="0.4">
      <c r="A45">
        <v>20190801</v>
      </c>
      <c r="B45">
        <v>6</v>
      </c>
      <c r="C45" t="s">
        <v>4</v>
      </c>
      <c r="D45">
        <v>6</v>
      </c>
    </row>
    <row r="46" spans="1:4" hidden="1" x14ac:dyDescent="0.4">
      <c r="A46">
        <v>20190801</v>
      </c>
      <c r="B46">
        <v>6</v>
      </c>
      <c r="C46" t="s">
        <v>5</v>
      </c>
      <c r="D46">
        <v>12</v>
      </c>
    </row>
    <row r="47" spans="1:4" x14ac:dyDescent="0.4">
      <c r="A47">
        <v>20190801</v>
      </c>
      <c r="B47">
        <v>6</v>
      </c>
      <c r="C47" t="s">
        <v>6</v>
      </c>
      <c r="D47">
        <v>3</v>
      </c>
    </row>
    <row r="48" spans="1:4" hidden="1" x14ac:dyDescent="0.4">
      <c r="A48">
        <v>20190801</v>
      </c>
      <c r="B48">
        <v>6</v>
      </c>
      <c r="C48" t="s">
        <v>7</v>
      </c>
      <c r="D48">
        <v>7</v>
      </c>
    </row>
    <row r="49" spans="1:4" hidden="1" x14ac:dyDescent="0.4">
      <c r="A49">
        <v>20190801</v>
      </c>
      <c r="B49">
        <v>6</v>
      </c>
      <c r="C49" t="s">
        <v>8</v>
      </c>
      <c r="D49">
        <v>50</v>
      </c>
    </row>
    <row r="50" spans="1:4" hidden="1" x14ac:dyDescent="0.4">
      <c r="A50">
        <v>20190801</v>
      </c>
      <c r="B50">
        <v>6</v>
      </c>
      <c r="C50" t="s">
        <v>9</v>
      </c>
      <c r="D50">
        <v>0.43</v>
      </c>
    </row>
    <row r="51" spans="1:4" hidden="1" x14ac:dyDescent="0.4">
      <c r="A51">
        <v>20190801</v>
      </c>
      <c r="B51">
        <v>7</v>
      </c>
      <c r="C51" t="s">
        <v>3</v>
      </c>
      <c r="D51">
        <v>19</v>
      </c>
    </row>
    <row r="52" spans="1:4" hidden="1" x14ac:dyDescent="0.4">
      <c r="A52">
        <v>20190801</v>
      </c>
      <c r="B52">
        <v>7</v>
      </c>
      <c r="C52" t="s">
        <v>4</v>
      </c>
      <c r="D52">
        <v>7</v>
      </c>
    </row>
    <row r="53" spans="1:4" hidden="1" x14ac:dyDescent="0.4">
      <c r="A53">
        <v>20190801</v>
      </c>
      <c r="B53">
        <v>7</v>
      </c>
      <c r="C53" t="s">
        <v>5</v>
      </c>
      <c r="D53">
        <v>13</v>
      </c>
    </row>
    <row r="54" spans="1:4" x14ac:dyDescent="0.4">
      <c r="A54">
        <v>20190801</v>
      </c>
      <c r="B54">
        <v>7</v>
      </c>
      <c r="C54" t="s">
        <v>6</v>
      </c>
      <c r="D54">
        <v>3</v>
      </c>
    </row>
    <row r="55" spans="1:4" hidden="1" x14ac:dyDescent="0.4">
      <c r="A55">
        <v>20190801</v>
      </c>
      <c r="B55">
        <v>7</v>
      </c>
      <c r="C55" t="s">
        <v>7</v>
      </c>
      <c r="D55">
        <v>8</v>
      </c>
    </row>
    <row r="56" spans="1:4" hidden="1" x14ac:dyDescent="0.4">
      <c r="A56">
        <v>20190801</v>
      </c>
      <c r="B56">
        <v>7</v>
      </c>
      <c r="C56" t="s">
        <v>8</v>
      </c>
      <c r="D56">
        <v>55</v>
      </c>
    </row>
    <row r="57" spans="1:4" hidden="1" x14ac:dyDescent="0.4">
      <c r="A57">
        <v>20190801</v>
      </c>
      <c r="B57">
        <v>7</v>
      </c>
      <c r="C57" t="s">
        <v>9</v>
      </c>
      <c r="D57">
        <v>0.43</v>
      </c>
    </row>
    <row r="58" spans="1:4" hidden="1" x14ac:dyDescent="0.4">
      <c r="A58">
        <v>20190801</v>
      </c>
      <c r="B58">
        <v>8</v>
      </c>
      <c r="C58" t="s">
        <v>3</v>
      </c>
      <c r="D58">
        <v>18</v>
      </c>
    </row>
    <row r="59" spans="1:4" hidden="1" x14ac:dyDescent="0.4">
      <c r="A59">
        <v>20190801</v>
      </c>
      <c r="B59">
        <v>8</v>
      </c>
      <c r="C59" t="s">
        <v>4</v>
      </c>
      <c r="D59">
        <v>5</v>
      </c>
    </row>
    <row r="60" spans="1:4" hidden="1" x14ac:dyDescent="0.4">
      <c r="A60">
        <v>20190801</v>
      </c>
      <c r="B60">
        <v>8</v>
      </c>
      <c r="C60" t="s">
        <v>5</v>
      </c>
      <c r="D60">
        <v>13</v>
      </c>
    </row>
    <row r="61" spans="1:4" x14ac:dyDescent="0.4">
      <c r="A61">
        <v>20190801</v>
      </c>
      <c r="B61">
        <v>8</v>
      </c>
      <c r="C61" t="s">
        <v>6</v>
      </c>
      <c r="D61">
        <v>3</v>
      </c>
    </row>
    <row r="62" spans="1:4" hidden="1" x14ac:dyDescent="0.4">
      <c r="A62">
        <v>20190801</v>
      </c>
      <c r="B62">
        <v>8</v>
      </c>
      <c r="C62" t="s">
        <v>7</v>
      </c>
      <c r="D62">
        <v>10</v>
      </c>
    </row>
    <row r="63" spans="1:4" hidden="1" x14ac:dyDescent="0.4">
      <c r="A63">
        <v>20190801</v>
      </c>
      <c r="B63">
        <v>8</v>
      </c>
      <c r="C63" t="s">
        <v>8</v>
      </c>
      <c r="D63">
        <v>54</v>
      </c>
    </row>
    <row r="64" spans="1:4" hidden="1" x14ac:dyDescent="0.4">
      <c r="A64">
        <v>20190801</v>
      </c>
      <c r="B64">
        <v>8</v>
      </c>
      <c r="C64" t="s">
        <v>9</v>
      </c>
      <c r="D64">
        <v>0.45</v>
      </c>
    </row>
    <row r="65" spans="1:4" hidden="1" x14ac:dyDescent="0.4">
      <c r="A65">
        <v>20190801</v>
      </c>
      <c r="B65">
        <v>9</v>
      </c>
      <c r="C65" t="s">
        <v>3</v>
      </c>
      <c r="D65">
        <v>17</v>
      </c>
    </row>
    <row r="66" spans="1:4" hidden="1" x14ac:dyDescent="0.4">
      <c r="A66">
        <v>20190801</v>
      </c>
      <c r="B66">
        <v>9</v>
      </c>
      <c r="C66" t="s">
        <v>4</v>
      </c>
      <c r="D66">
        <v>5</v>
      </c>
    </row>
    <row r="67" spans="1:4" hidden="1" x14ac:dyDescent="0.4">
      <c r="A67">
        <v>20190801</v>
      </c>
      <c r="B67">
        <v>9</v>
      </c>
      <c r="C67" t="s">
        <v>5</v>
      </c>
      <c r="D67">
        <v>13</v>
      </c>
    </row>
    <row r="68" spans="1:4" x14ac:dyDescent="0.4">
      <c r="A68">
        <v>20190801</v>
      </c>
      <c r="B68">
        <v>9</v>
      </c>
      <c r="C68" t="s">
        <v>6</v>
      </c>
      <c r="D68">
        <v>4</v>
      </c>
    </row>
    <row r="69" spans="1:4" hidden="1" x14ac:dyDescent="0.4">
      <c r="A69">
        <v>20190801</v>
      </c>
      <c r="B69">
        <v>9</v>
      </c>
      <c r="C69" t="s">
        <v>7</v>
      </c>
      <c r="D69">
        <v>12</v>
      </c>
    </row>
    <row r="70" spans="1:4" hidden="1" x14ac:dyDescent="0.4">
      <c r="A70">
        <v>20190801</v>
      </c>
      <c r="B70">
        <v>9</v>
      </c>
      <c r="C70" t="s">
        <v>8</v>
      </c>
      <c r="D70">
        <v>50</v>
      </c>
    </row>
    <row r="71" spans="1:4" hidden="1" x14ac:dyDescent="0.4">
      <c r="A71">
        <v>20190801</v>
      </c>
      <c r="B71">
        <v>9</v>
      </c>
      <c r="C71" t="s">
        <v>9</v>
      </c>
      <c r="D71">
        <v>0.45</v>
      </c>
    </row>
    <row r="72" spans="1:4" hidden="1" x14ac:dyDescent="0.4">
      <c r="A72">
        <v>20190801</v>
      </c>
      <c r="B72">
        <v>10</v>
      </c>
      <c r="C72" t="s">
        <v>3</v>
      </c>
      <c r="D72">
        <v>19</v>
      </c>
    </row>
    <row r="73" spans="1:4" hidden="1" x14ac:dyDescent="0.4">
      <c r="A73">
        <v>20190801</v>
      </c>
      <c r="B73">
        <v>10</v>
      </c>
      <c r="C73" t="s">
        <v>4</v>
      </c>
      <c r="D73">
        <v>5</v>
      </c>
    </row>
    <row r="74" spans="1:4" hidden="1" x14ac:dyDescent="0.4">
      <c r="A74">
        <v>20190801</v>
      </c>
      <c r="B74">
        <v>10</v>
      </c>
      <c r="C74" t="s">
        <v>5</v>
      </c>
      <c r="D74">
        <v>12</v>
      </c>
    </row>
    <row r="75" spans="1:4" x14ac:dyDescent="0.4">
      <c r="A75">
        <v>20190801</v>
      </c>
      <c r="B75">
        <v>10</v>
      </c>
      <c r="C75" t="s">
        <v>6</v>
      </c>
      <c r="D75">
        <v>5</v>
      </c>
    </row>
    <row r="76" spans="1:4" hidden="1" x14ac:dyDescent="0.4">
      <c r="A76">
        <v>20190801</v>
      </c>
      <c r="B76">
        <v>10</v>
      </c>
      <c r="C76" t="s">
        <v>7</v>
      </c>
      <c r="D76">
        <v>17</v>
      </c>
    </row>
    <row r="77" spans="1:4" hidden="1" x14ac:dyDescent="0.4">
      <c r="A77">
        <v>20190801</v>
      </c>
      <c r="B77">
        <v>10</v>
      </c>
      <c r="C77" t="s">
        <v>8</v>
      </c>
      <c r="D77">
        <v>51</v>
      </c>
    </row>
    <row r="78" spans="1:4" hidden="1" x14ac:dyDescent="0.4">
      <c r="A78">
        <v>20190801</v>
      </c>
      <c r="B78">
        <v>10</v>
      </c>
      <c r="C78" t="s">
        <v>9</v>
      </c>
      <c r="D78">
        <v>0.47</v>
      </c>
    </row>
    <row r="79" spans="1:4" hidden="1" x14ac:dyDescent="0.4">
      <c r="A79">
        <v>20190801</v>
      </c>
      <c r="B79">
        <v>11</v>
      </c>
      <c r="C79" t="s">
        <v>3</v>
      </c>
      <c r="D79">
        <v>17</v>
      </c>
    </row>
    <row r="80" spans="1:4" hidden="1" x14ac:dyDescent="0.4">
      <c r="A80">
        <v>20190801</v>
      </c>
      <c r="B80">
        <v>11</v>
      </c>
      <c r="C80" t="s">
        <v>4</v>
      </c>
      <c r="D80">
        <v>5</v>
      </c>
    </row>
    <row r="81" spans="1:4" hidden="1" x14ac:dyDescent="0.4">
      <c r="A81">
        <v>20190801</v>
      </c>
      <c r="B81">
        <v>11</v>
      </c>
      <c r="C81" t="s">
        <v>5</v>
      </c>
      <c r="D81">
        <v>13</v>
      </c>
    </row>
    <row r="82" spans="1:4" x14ac:dyDescent="0.4">
      <c r="A82">
        <v>20190801</v>
      </c>
      <c r="B82">
        <v>11</v>
      </c>
      <c r="C82" t="s">
        <v>6</v>
      </c>
      <c r="D82">
        <v>3</v>
      </c>
    </row>
    <row r="83" spans="1:4" hidden="1" x14ac:dyDescent="0.4">
      <c r="A83">
        <v>20190801</v>
      </c>
      <c r="B83">
        <v>11</v>
      </c>
      <c r="C83" t="s">
        <v>7</v>
      </c>
      <c r="D83">
        <v>10</v>
      </c>
    </row>
    <row r="84" spans="1:4" hidden="1" x14ac:dyDescent="0.4">
      <c r="A84">
        <v>20190801</v>
      </c>
      <c r="B84">
        <v>11</v>
      </c>
      <c r="C84" t="s">
        <v>8</v>
      </c>
      <c r="D84">
        <v>53</v>
      </c>
    </row>
    <row r="85" spans="1:4" hidden="1" x14ac:dyDescent="0.4">
      <c r="A85">
        <v>20190801</v>
      </c>
      <c r="B85">
        <v>11</v>
      </c>
      <c r="C85" t="s">
        <v>9</v>
      </c>
      <c r="D85">
        <v>0.45</v>
      </c>
    </row>
    <row r="86" spans="1:4" hidden="1" x14ac:dyDescent="0.4">
      <c r="A86">
        <v>20190801</v>
      </c>
      <c r="B86">
        <v>12</v>
      </c>
      <c r="C86" t="s">
        <v>3</v>
      </c>
      <c r="D86">
        <v>16</v>
      </c>
    </row>
    <row r="87" spans="1:4" hidden="1" x14ac:dyDescent="0.4">
      <c r="A87">
        <v>20190801</v>
      </c>
      <c r="B87">
        <v>12</v>
      </c>
      <c r="C87" t="s">
        <v>4</v>
      </c>
      <c r="D87">
        <v>5</v>
      </c>
    </row>
    <row r="88" spans="1:4" hidden="1" x14ac:dyDescent="0.4">
      <c r="A88">
        <v>20190801</v>
      </c>
      <c r="B88">
        <v>12</v>
      </c>
      <c r="C88" t="s">
        <v>5</v>
      </c>
      <c r="D88">
        <v>12</v>
      </c>
    </row>
    <row r="89" spans="1:4" x14ac:dyDescent="0.4">
      <c r="A89">
        <v>20190801</v>
      </c>
      <c r="B89">
        <v>12</v>
      </c>
      <c r="C89" t="s">
        <v>6</v>
      </c>
      <c r="D89">
        <v>3</v>
      </c>
    </row>
    <row r="90" spans="1:4" hidden="1" x14ac:dyDescent="0.4">
      <c r="A90">
        <v>20190801</v>
      </c>
      <c r="B90">
        <v>12</v>
      </c>
      <c r="C90" t="s">
        <v>7</v>
      </c>
      <c r="D90">
        <v>11</v>
      </c>
    </row>
    <row r="91" spans="1:4" hidden="1" x14ac:dyDescent="0.4">
      <c r="A91">
        <v>20190801</v>
      </c>
      <c r="B91">
        <v>12</v>
      </c>
      <c r="C91" t="s">
        <v>8</v>
      </c>
      <c r="D91">
        <v>48</v>
      </c>
    </row>
    <row r="92" spans="1:4" hidden="1" x14ac:dyDescent="0.4">
      <c r="A92">
        <v>20190801</v>
      </c>
      <c r="B92">
        <v>12</v>
      </c>
      <c r="C92" t="s">
        <v>9</v>
      </c>
      <c r="D92">
        <v>0.45</v>
      </c>
    </row>
    <row r="93" spans="1:4" hidden="1" x14ac:dyDescent="0.4">
      <c r="A93">
        <v>20190801</v>
      </c>
      <c r="B93">
        <v>13</v>
      </c>
      <c r="C93" t="s">
        <v>3</v>
      </c>
      <c r="D93">
        <v>18</v>
      </c>
    </row>
    <row r="94" spans="1:4" hidden="1" x14ac:dyDescent="0.4">
      <c r="A94">
        <v>20190801</v>
      </c>
      <c r="B94">
        <v>13</v>
      </c>
      <c r="C94" t="s">
        <v>4</v>
      </c>
      <c r="D94">
        <v>5</v>
      </c>
    </row>
    <row r="95" spans="1:4" hidden="1" x14ac:dyDescent="0.4">
      <c r="A95">
        <v>20190801</v>
      </c>
      <c r="B95">
        <v>13</v>
      </c>
      <c r="C95" t="s">
        <v>5</v>
      </c>
      <c r="D95">
        <v>12</v>
      </c>
    </row>
    <row r="96" spans="1:4" x14ac:dyDescent="0.4">
      <c r="A96">
        <v>20190801</v>
      </c>
      <c r="B96">
        <v>13</v>
      </c>
      <c r="C96" t="s">
        <v>6</v>
      </c>
      <c r="D96">
        <v>3</v>
      </c>
    </row>
    <row r="97" spans="1:4" hidden="1" x14ac:dyDescent="0.4">
      <c r="A97">
        <v>20190801</v>
      </c>
      <c r="B97">
        <v>13</v>
      </c>
      <c r="C97" t="s">
        <v>7</v>
      </c>
      <c r="D97">
        <v>12</v>
      </c>
    </row>
    <row r="98" spans="1:4" hidden="1" x14ac:dyDescent="0.4">
      <c r="A98">
        <v>20190801</v>
      </c>
      <c r="B98">
        <v>13</v>
      </c>
      <c r="C98" t="s">
        <v>8</v>
      </c>
      <c r="D98">
        <v>52</v>
      </c>
    </row>
    <row r="99" spans="1:4" hidden="1" x14ac:dyDescent="0.4">
      <c r="A99">
        <v>20190801</v>
      </c>
      <c r="B99">
        <v>13</v>
      </c>
      <c r="C99" t="s">
        <v>9</v>
      </c>
      <c r="D99">
        <v>0.45</v>
      </c>
    </row>
    <row r="100" spans="1:4" hidden="1" x14ac:dyDescent="0.4">
      <c r="A100">
        <v>20190801</v>
      </c>
      <c r="B100">
        <v>14</v>
      </c>
      <c r="C100" t="s">
        <v>3</v>
      </c>
      <c r="D100">
        <v>16</v>
      </c>
    </row>
    <row r="101" spans="1:4" hidden="1" x14ac:dyDescent="0.4">
      <c r="A101">
        <v>20190801</v>
      </c>
      <c r="B101">
        <v>14</v>
      </c>
      <c r="C101" t="s">
        <v>4</v>
      </c>
      <c r="D101">
        <v>4</v>
      </c>
    </row>
    <row r="102" spans="1:4" hidden="1" x14ac:dyDescent="0.4">
      <c r="A102">
        <v>20190801</v>
      </c>
      <c r="B102">
        <v>14</v>
      </c>
      <c r="C102" t="s">
        <v>5</v>
      </c>
      <c r="D102">
        <v>10</v>
      </c>
    </row>
    <row r="103" spans="1:4" x14ac:dyDescent="0.4">
      <c r="A103">
        <v>20190801</v>
      </c>
      <c r="B103">
        <v>14</v>
      </c>
      <c r="C103" t="s">
        <v>6</v>
      </c>
      <c r="D103">
        <v>3</v>
      </c>
    </row>
    <row r="104" spans="1:4" hidden="1" x14ac:dyDescent="0.4">
      <c r="A104">
        <v>20190801</v>
      </c>
      <c r="B104">
        <v>14</v>
      </c>
      <c r="C104" t="s">
        <v>7</v>
      </c>
      <c r="D104">
        <v>13</v>
      </c>
    </row>
    <row r="105" spans="1:4" hidden="1" x14ac:dyDescent="0.4">
      <c r="A105">
        <v>20190801</v>
      </c>
      <c r="B105">
        <v>14</v>
      </c>
      <c r="C105" t="s">
        <v>8</v>
      </c>
      <c r="D105">
        <v>47</v>
      </c>
    </row>
    <row r="106" spans="1:4" hidden="1" x14ac:dyDescent="0.4">
      <c r="A106">
        <v>20190801</v>
      </c>
      <c r="B106">
        <v>14</v>
      </c>
      <c r="C106" t="s">
        <v>9</v>
      </c>
      <c r="D106">
        <v>0.45</v>
      </c>
    </row>
    <row r="107" spans="1:4" hidden="1" x14ac:dyDescent="0.4">
      <c r="A107">
        <v>20190801</v>
      </c>
      <c r="B107">
        <v>15</v>
      </c>
      <c r="C107" t="s">
        <v>3</v>
      </c>
      <c r="D107">
        <v>16</v>
      </c>
    </row>
    <row r="108" spans="1:4" hidden="1" x14ac:dyDescent="0.4">
      <c r="A108">
        <v>20190801</v>
      </c>
      <c r="B108">
        <v>15</v>
      </c>
      <c r="C108" t="s">
        <v>4</v>
      </c>
      <c r="D108">
        <v>3</v>
      </c>
    </row>
    <row r="109" spans="1:4" hidden="1" x14ac:dyDescent="0.4">
      <c r="A109">
        <v>20190801</v>
      </c>
      <c r="B109">
        <v>15</v>
      </c>
      <c r="C109" t="s">
        <v>5</v>
      </c>
      <c r="D109">
        <v>10</v>
      </c>
    </row>
    <row r="110" spans="1:4" x14ac:dyDescent="0.4">
      <c r="A110">
        <v>20190801</v>
      </c>
      <c r="B110">
        <v>15</v>
      </c>
      <c r="C110" t="s">
        <v>6</v>
      </c>
      <c r="D110">
        <v>3</v>
      </c>
    </row>
    <row r="111" spans="1:4" hidden="1" x14ac:dyDescent="0.4">
      <c r="A111">
        <v>20190801</v>
      </c>
      <c r="B111">
        <v>15</v>
      </c>
      <c r="C111" t="s">
        <v>7</v>
      </c>
      <c r="D111">
        <v>15</v>
      </c>
    </row>
    <row r="112" spans="1:4" hidden="1" x14ac:dyDescent="0.4">
      <c r="A112">
        <v>20190801</v>
      </c>
      <c r="B112">
        <v>15</v>
      </c>
      <c r="C112" t="s">
        <v>8</v>
      </c>
      <c r="D112">
        <v>47</v>
      </c>
    </row>
    <row r="113" spans="1:4" hidden="1" x14ac:dyDescent="0.4">
      <c r="A113">
        <v>20190801</v>
      </c>
      <c r="B113">
        <v>15</v>
      </c>
      <c r="C113" t="s">
        <v>9</v>
      </c>
      <c r="D113">
        <v>0.47</v>
      </c>
    </row>
    <row r="114" spans="1:4" hidden="1" x14ac:dyDescent="0.4">
      <c r="A114">
        <v>20190801</v>
      </c>
      <c r="B114">
        <v>16</v>
      </c>
      <c r="C114" t="s">
        <v>3</v>
      </c>
      <c r="D114">
        <v>16</v>
      </c>
    </row>
    <row r="115" spans="1:4" hidden="1" x14ac:dyDescent="0.4">
      <c r="A115">
        <v>20190801</v>
      </c>
      <c r="B115">
        <v>16</v>
      </c>
      <c r="C115" t="s">
        <v>4</v>
      </c>
      <c r="D115">
        <v>3</v>
      </c>
    </row>
    <row r="116" spans="1:4" hidden="1" x14ac:dyDescent="0.4">
      <c r="A116">
        <v>20190801</v>
      </c>
      <c r="B116">
        <v>16</v>
      </c>
      <c r="C116" t="s">
        <v>5</v>
      </c>
      <c r="D116">
        <v>9</v>
      </c>
    </row>
    <row r="117" spans="1:4" x14ac:dyDescent="0.4">
      <c r="A117">
        <v>20190801</v>
      </c>
      <c r="B117">
        <v>16</v>
      </c>
      <c r="C117" t="s">
        <v>6</v>
      </c>
      <c r="D117">
        <v>3</v>
      </c>
    </row>
    <row r="118" spans="1:4" hidden="1" x14ac:dyDescent="0.4">
      <c r="A118">
        <v>20190801</v>
      </c>
      <c r="B118">
        <v>16</v>
      </c>
      <c r="C118" t="s">
        <v>7</v>
      </c>
      <c r="D118">
        <v>14</v>
      </c>
    </row>
    <row r="119" spans="1:4" hidden="1" x14ac:dyDescent="0.4">
      <c r="A119">
        <v>20190801</v>
      </c>
      <c r="B119">
        <v>16</v>
      </c>
      <c r="C119" t="s">
        <v>8</v>
      </c>
      <c r="D119">
        <v>46</v>
      </c>
    </row>
    <row r="120" spans="1:4" hidden="1" x14ac:dyDescent="0.4">
      <c r="A120">
        <v>20190801</v>
      </c>
      <c r="B120">
        <v>16</v>
      </c>
      <c r="C120" t="s">
        <v>9</v>
      </c>
      <c r="D120">
        <v>0.47</v>
      </c>
    </row>
    <row r="121" spans="1:4" hidden="1" x14ac:dyDescent="0.4">
      <c r="A121">
        <v>20190801</v>
      </c>
      <c r="B121">
        <v>17</v>
      </c>
      <c r="C121" t="s">
        <v>3</v>
      </c>
      <c r="D121">
        <v>16</v>
      </c>
    </row>
    <row r="122" spans="1:4" hidden="1" x14ac:dyDescent="0.4">
      <c r="A122">
        <v>20190801</v>
      </c>
      <c r="B122">
        <v>17</v>
      </c>
      <c r="C122" t="s">
        <v>4</v>
      </c>
      <c r="D122">
        <v>4</v>
      </c>
    </row>
    <row r="123" spans="1:4" hidden="1" x14ac:dyDescent="0.4">
      <c r="A123">
        <v>20190801</v>
      </c>
      <c r="B123">
        <v>17</v>
      </c>
      <c r="C123" t="s">
        <v>5</v>
      </c>
      <c r="D123">
        <v>9</v>
      </c>
    </row>
    <row r="124" spans="1:4" x14ac:dyDescent="0.4">
      <c r="A124">
        <v>20190801</v>
      </c>
      <c r="B124">
        <v>17</v>
      </c>
      <c r="C124" t="s">
        <v>6</v>
      </c>
      <c r="D124">
        <v>3</v>
      </c>
    </row>
    <row r="125" spans="1:4" hidden="1" x14ac:dyDescent="0.4">
      <c r="A125">
        <v>20190801</v>
      </c>
      <c r="B125">
        <v>17</v>
      </c>
      <c r="C125" t="s">
        <v>7</v>
      </c>
      <c r="D125">
        <v>16</v>
      </c>
    </row>
    <row r="126" spans="1:4" hidden="1" x14ac:dyDescent="0.4">
      <c r="A126">
        <v>20190801</v>
      </c>
      <c r="B126">
        <v>17</v>
      </c>
      <c r="C126" t="s">
        <v>8</v>
      </c>
      <c r="D126">
        <v>47</v>
      </c>
    </row>
    <row r="127" spans="1:4" hidden="1" x14ac:dyDescent="0.4">
      <c r="A127">
        <v>20190801</v>
      </c>
      <c r="B127">
        <v>17</v>
      </c>
      <c r="C127" t="s">
        <v>9</v>
      </c>
      <c r="D127">
        <v>0.47</v>
      </c>
    </row>
    <row r="128" spans="1:4" hidden="1" x14ac:dyDescent="0.4">
      <c r="A128">
        <v>20190801</v>
      </c>
      <c r="B128">
        <v>18</v>
      </c>
      <c r="C128" t="s">
        <v>3</v>
      </c>
      <c r="D128">
        <v>16</v>
      </c>
    </row>
    <row r="129" spans="1:4" hidden="1" x14ac:dyDescent="0.4">
      <c r="A129">
        <v>20190801</v>
      </c>
      <c r="B129">
        <v>18</v>
      </c>
      <c r="C129" t="s">
        <v>4</v>
      </c>
      <c r="D129">
        <v>5</v>
      </c>
    </row>
    <row r="130" spans="1:4" hidden="1" x14ac:dyDescent="0.4">
      <c r="A130">
        <v>20190801</v>
      </c>
      <c r="B130">
        <v>18</v>
      </c>
      <c r="C130" t="s">
        <v>5</v>
      </c>
      <c r="D130">
        <v>11</v>
      </c>
    </row>
    <row r="131" spans="1:4" x14ac:dyDescent="0.4">
      <c r="A131">
        <v>20190801</v>
      </c>
      <c r="B131">
        <v>18</v>
      </c>
      <c r="C131" t="s">
        <v>6</v>
      </c>
      <c r="D131">
        <v>4</v>
      </c>
    </row>
    <row r="132" spans="1:4" hidden="1" x14ac:dyDescent="0.4">
      <c r="A132">
        <v>20190801</v>
      </c>
      <c r="B132">
        <v>18</v>
      </c>
      <c r="C132" t="s">
        <v>7</v>
      </c>
      <c r="D132">
        <v>17</v>
      </c>
    </row>
    <row r="133" spans="1:4" hidden="1" x14ac:dyDescent="0.4">
      <c r="A133">
        <v>20190801</v>
      </c>
      <c r="B133">
        <v>18</v>
      </c>
      <c r="C133" t="s">
        <v>8</v>
      </c>
      <c r="D133">
        <v>44</v>
      </c>
    </row>
    <row r="134" spans="1:4" hidden="1" x14ac:dyDescent="0.4">
      <c r="A134">
        <v>20190801</v>
      </c>
      <c r="B134">
        <v>18</v>
      </c>
      <c r="C134" t="s">
        <v>9</v>
      </c>
      <c r="D134">
        <v>0.4</v>
      </c>
    </row>
    <row r="135" spans="1:4" hidden="1" x14ac:dyDescent="0.4">
      <c r="A135">
        <v>20190801</v>
      </c>
      <c r="B135">
        <v>19</v>
      </c>
      <c r="C135" t="s">
        <v>3</v>
      </c>
      <c r="D135">
        <v>16</v>
      </c>
    </row>
    <row r="136" spans="1:4" hidden="1" x14ac:dyDescent="0.4">
      <c r="A136">
        <v>20190801</v>
      </c>
      <c r="B136">
        <v>19</v>
      </c>
      <c r="C136" t="s">
        <v>4</v>
      </c>
      <c r="D136">
        <v>4</v>
      </c>
    </row>
    <row r="137" spans="1:4" hidden="1" x14ac:dyDescent="0.4">
      <c r="A137">
        <v>20190801</v>
      </c>
      <c r="B137">
        <v>19</v>
      </c>
      <c r="C137" t="s">
        <v>5</v>
      </c>
      <c r="D137">
        <v>11</v>
      </c>
    </row>
    <row r="138" spans="1:4" x14ac:dyDescent="0.4">
      <c r="A138">
        <v>20190801</v>
      </c>
      <c r="B138">
        <v>19</v>
      </c>
      <c r="C138" t="s">
        <v>6</v>
      </c>
      <c r="D138">
        <v>3</v>
      </c>
    </row>
    <row r="139" spans="1:4" hidden="1" x14ac:dyDescent="0.4">
      <c r="A139">
        <v>20190801</v>
      </c>
      <c r="B139">
        <v>19</v>
      </c>
      <c r="C139" t="s">
        <v>7</v>
      </c>
      <c r="D139">
        <v>18</v>
      </c>
    </row>
    <row r="140" spans="1:4" hidden="1" x14ac:dyDescent="0.4">
      <c r="A140">
        <v>20190801</v>
      </c>
      <c r="B140">
        <v>19</v>
      </c>
      <c r="C140" t="s">
        <v>8</v>
      </c>
      <c r="D140">
        <v>43</v>
      </c>
    </row>
    <row r="141" spans="1:4" hidden="1" x14ac:dyDescent="0.4">
      <c r="A141">
        <v>20190801</v>
      </c>
      <c r="B141">
        <v>19</v>
      </c>
      <c r="C141" t="s">
        <v>9</v>
      </c>
      <c r="D141">
        <v>0.5</v>
      </c>
    </row>
    <row r="142" spans="1:4" hidden="1" x14ac:dyDescent="0.4">
      <c r="A142">
        <v>20190801</v>
      </c>
      <c r="B142">
        <v>20</v>
      </c>
      <c r="C142" t="s">
        <v>3</v>
      </c>
      <c r="D142">
        <v>17</v>
      </c>
    </row>
    <row r="143" spans="1:4" hidden="1" x14ac:dyDescent="0.4">
      <c r="A143">
        <v>20190801</v>
      </c>
      <c r="B143">
        <v>20</v>
      </c>
      <c r="C143" t="s">
        <v>4</v>
      </c>
      <c r="D143">
        <v>5</v>
      </c>
    </row>
    <row r="144" spans="1:4" hidden="1" x14ac:dyDescent="0.4">
      <c r="A144">
        <v>20190801</v>
      </c>
      <c r="B144">
        <v>20</v>
      </c>
      <c r="C144" t="s">
        <v>5</v>
      </c>
      <c r="D144">
        <v>12</v>
      </c>
    </row>
    <row r="145" spans="1:4" x14ac:dyDescent="0.4">
      <c r="A145">
        <v>20190801</v>
      </c>
      <c r="B145">
        <v>20</v>
      </c>
      <c r="C145" t="s">
        <v>6</v>
      </c>
      <c r="D145">
        <v>3</v>
      </c>
    </row>
    <row r="146" spans="1:4" hidden="1" x14ac:dyDescent="0.4">
      <c r="A146">
        <v>20190801</v>
      </c>
      <c r="B146">
        <v>20</v>
      </c>
      <c r="C146" t="s">
        <v>7</v>
      </c>
      <c r="D146">
        <v>19</v>
      </c>
    </row>
    <row r="147" spans="1:4" hidden="1" x14ac:dyDescent="0.4">
      <c r="A147">
        <v>20190801</v>
      </c>
      <c r="B147">
        <v>20</v>
      </c>
      <c r="C147" t="s">
        <v>8</v>
      </c>
      <c r="D147">
        <v>44</v>
      </c>
    </row>
    <row r="148" spans="1:4" hidden="1" x14ac:dyDescent="0.4">
      <c r="A148">
        <v>20190801</v>
      </c>
      <c r="B148">
        <v>20</v>
      </c>
      <c r="C148" t="s">
        <v>9</v>
      </c>
      <c r="D148">
        <v>0.5</v>
      </c>
    </row>
    <row r="149" spans="1:4" hidden="1" x14ac:dyDescent="0.4">
      <c r="A149">
        <v>20190801</v>
      </c>
      <c r="B149">
        <v>21</v>
      </c>
      <c r="C149" t="s">
        <v>3</v>
      </c>
      <c r="D149">
        <v>17</v>
      </c>
    </row>
    <row r="150" spans="1:4" hidden="1" x14ac:dyDescent="0.4">
      <c r="A150">
        <v>20190801</v>
      </c>
      <c r="B150">
        <v>21</v>
      </c>
      <c r="C150" t="s">
        <v>4</v>
      </c>
      <c r="D150">
        <v>5</v>
      </c>
    </row>
    <row r="151" spans="1:4" hidden="1" x14ac:dyDescent="0.4">
      <c r="A151">
        <v>20190801</v>
      </c>
      <c r="B151">
        <v>21</v>
      </c>
      <c r="C151" t="s">
        <v>5</v>
      </c>
      <c r="D151">
        <v>12</v>
      </c>
    </row>
    <row r="152" spans="1:4" x14ac:dyDescent="0.4">
      <c r="A152">
        <v>20190801</v>
      </c>
      <c r="B152">
        <v>21</v>
      </c>
      <c r="C152" t="s">
        <v>6</v>
      </c>
      <c r="D152">
        <v>3</v>
      </c>
    </row>
    <row r="153" spans="1:4" hidden="1" x14ac:dyDescent="0.4">
      <c r="A153">
        <v>20190801</v>
      </c>
      <c r="B153">
        <v>21</v>
      </c>
      <c r="C153" t="s">
        <v>7</v>
      </c>
      <c r="D153">
        <v>10</v>
      </c>
    </row>
    <row r="154" spans="1:4" hidden="1" x14ac:dyDescent="0.4">
      <c r="A154">
        <v>20190801</v>
      </c>
      <c r="B154">
        <v>21</v>
      </c>
      <c r="C154" t="s">
        <v>8</v>
      </c>
      <c r="D154">
        <v>52</v>
      </c>
    </row>
    <row r="155" spans="1:4" hidden="1" x14ac:dyDescent="0.4">
      <c r="A155">
        <v>20190801</v>
      </c>
      <c r="B155">
        <v>21</v>
      </c>
      <c r="C155" t="s">
        <v>9</v>
      </c>
      <c r="D155">
        <v>0.47</v>
      </c>
    </row>
    <row r="156" spans="1:4" hidden="1" x14ac:dyDescent="0.4">
      <c r="A156">
        <v>20190801</v>
      </c>
      <c r="B156">
        <v>22</v>
      </c>
      <c r="C156" t="s">
        <v>3</v>
      </c>
      <c r="D156">
        <v>16</v>
      </c>
    </row>
    <row r="157" spans="1:4" hidden="1" x14ac:dyDescent="0.4">
      <c r="A157">
        <v>20190801</v>
      </c>
      <c r="B157">
        <v>22</v>
      </c>
      <c r="C157" t="s">
        <v>4</v>
      </c>
      <c r="D157">
        <v>6</v>
      </c>
    </row>
    <row r="158" spans="1:4" hidden="1" x14ac:dyDescent="0.4">
      <c r="A158">
        <v>20190801</v>
      </c>
      <c r="B158">
        <v>22</v>
      </c>
      <c r="C158" t="s">
        <v>5</v>
      </c>
      <c r="D158">
        <v>14</v>
      </c>
    </row>
    <row r="159" spans="1:4" x14ac:dyDescent="0.4">
      <c r="A159">
        <v>20190801</v>
      </c>
      <c r="B159">
        <v>22</v>
      </c>
      <c r="C159" t="s">
        <v>6</v>
      </c>
      <c r="D159">
        <v>3</v>
      </c>
    </row>
    <row r="160" spans="1:4" hidden="1" x14ac:dyDescent="0.4">
      <c r="A160">
        <v>20190801</v>
      </c>
      <c r="B160">
        <v>22</v>
      </c>
      <c r="C160" t="s">
        <v>7</v>
      </c>
      <c r="D160">
        <v>11</v>
      </c>
    </row>
    <row r="161" spans="1:4" hidden="1" x14ac:dyDescent="0.4">
      <c r="A161">
        <v>20190801</v>
      </c>
      <c r="B161">
        <v>22</v>
      </c>
      <c r="C161" t="s">
        <v>8</v>
      </c>
      <c r="D161">
        <v>48</v>
      </c>
    </row>
    <row r="162" spans="1:4" hidden="1" x14ac:dyDescent="0.4">
      <c r="A162">
        <v>20190801</v>
      </c>
      <c r="B162">
        <v>22</v>
      </c>
      <c r="C162" t="s">
        <v>9</v>
      </c>
      <c r="D162">
        <v>0.5</v>
      </c>
    </row>
    <row r="163" spans="1:4" hidden="1" x14ac:dyDescent="0.4">
      <c r="A163">
        <v>20190801</v>
      </c>
      <c r="B163">
        <v>23</v>
      </c>
      <c r="C163" t="s">
        <v>3</v>
      </c>
      <c r="D163">
        <v>16</v>
      </c>
    </row>
    <row r="164" spans="1:4" hidden="1" x14ac:dyDescent="0.4">
      <c r="A164">
        <v>20190801</v>
      </c>
      <c r="B164">
        <v>23</v>
      </c>
      <c r="C164" t="s">
        <v>4</v>
      </c>
      <c r="D164">
        <v>6</v>
      </c>
    </row>
    <row r="165" spans="1:4" hidden="1" x14ac:dyDescent="0.4">
      <c r="A165">
        <v>20190801</v>
      </c>
      <c r="B165">
        <v>23</v>
      </c>
      <c r="C165" t="s">
        <v>5</v>
      </c>
      <c r="D165">
        <v>13</v>
      </c>
    </row>
    <row r="166" spans="1:4" x14ac:dyDescent="0.4">
      <c r="A166">
        <v>20190801</v>
      </c>
      <c r="B166">
        <v>23</v>
      </c>
      <c r="C166" t="s">
        <v>6</v>
      </c>
      <c r="D166">
        <v>3</v>
      </c>
    </row>
    <row r="167" spans="1:4" hidden="1" x14ac:dyDescent="0.4">
      <c r="A167">
        <v>20190801</v>
      </c>
      <c r="B167">
        <v>23</v>
      </c>
      <c r="C167" t="s">
        <v>7</v>
      </c>
      <c r="D167">
        <v>11</v>
      </c>
    </row>
    <row r="168" spans="1:4" hidden="1" x14ac:dyDescent="0.4">
      <c r="A168">
        <v>20190801</v>
      </c>
      <c r="B168">
        <v>23</v>
      </c>
      <c r="C168" t="s">
        <v>8</v>
      </c>
      <c r="D168">
        <v>47</v>
      </c>
    </row>
    <row r="169" spans="1:4" hidden="1" x14ac:dyDescent="0.4">
      <c r="A169">
        <v>20190801</v>
      </c>
      <c r="B169">
        <v>23</v>
      </c>
      <c r="C169" t="s">
        <v>9</v>
      </c>
      <c r="D169">
        <v>0.5</v>
      </c>
    </row>
  </sheetData>
  <autoFilter ref="A1:D169" xr:uid="{5BD1B29D-9531-4FF4-859D-C6A0A0DC2A6D}">
    <filterColumn colId="2">
      <filters>
        <filter val="SO2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0B85-0179-4D63-8683-69B092490C8A}">
  <dimension ref="A1:R27"/>
  <sheetViews>
    <sheetView tabSelected="1" zoomScale="70" zoomScaleNormal="70" workbookViewId="0">
      <selection activeCell="S26" sqref="S26"/>
    </sheetView>
  </sheetViews>
  <sheetFormatPr defaultRowHeight="13.9" x14ac:dyDescent="0.4"/>
  <cols>
    <col min="11" max="11" width="12.9296875" customWidth="1"/>
  </cols>
  <sheetData>
    <row r="1" spans="1:18" ht="40.049999999999997" customHeight="1" x14ac:dyDescent="0.4">
      <c r="A1" s="2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9.899999999999999" x14ac:dyDescent="0.4">
      <c r="A2" s="4" t="s">
        <v>20</v>
      </c>
      <c r="B2" s="4"/>
      <c r="C2" s="4"/>
      <c r="D2" s="4"/>
      <c r="E2" s="4"/>
      <c r="F2" s="4"/>
      <c r="G2" s="4"/>
      <c r="H2" s="4"/>
      <c r="I2" s="4"/>
      <c r="K2" s="4" t="s">
        <v>21</v>
      </c>
      <c r="L2" s="4"/>
      <c r="M2" s="4"/>
      <c r="N2" s="4"/>
      <c r="O2" s="4"/>
      <c r="P2" s="4"/>
      <c r="Q2" s="4"/>
      <c r="R2" s="4"/>
    </row>
    <row r="3" spans="1:18" ht="14.25" thickBot="1" x14ac:dyDescent="0.45">
      <c r="A3" s="14" t="s">
        <v>18</v>
      </c>
      <c r="B3" s="14" t="s">
        <v>12</v>
      </c>
      <c r="C3" s="15" t="s">
        <v>13</v>
      </c>
      <c r="D3" s="15" t="s">
        <v>11</v>
      </c>
      <c r="E3" s="15" t="s">
        <v>14</v>
      </c>
      <c r="F3" s="15" t="s">
        <v>15</v>
      </c>
      <c r="G3" s="15" t="s">
        <v>16</v>
      </c>
      <c r="H3" s="15" t="s">
        <v>17</v>
      </c>
      <c r="I3" s="14" t="s">
        <v>22</v>
      </c>
      <c r="K3" s="1"/>
      <c r="L3" s="1"/>
      <c r="M3" s="1"/>
      <c r="N3" s="1"/>
      <c r="O3" s="1"/>
      <c r="P3" s="1"/>
      <c r="Q3" s="1"/>
      <c r="R3" s="1"/>
    </row>
    <row r="4" spans="1:18" ht="14.65" thickTop="1" thickBot="1" x14ac:dyDescent="0.45">
      <c r="A4" s="16">
        <v>0</v>
      </c>
      <c r="B4" s="5">
        <v>3</v>
      </c>
      <c r="C4" s="5">
        <v>7</v>
      </c>
      <c r="D4" s="5">
        <v>0.43</v>
      </c>
      <c r="E4" s="5">
        <v>39</v>
      </c>
      <c r="F4" s="5">
        <v>12</v>
      </c>
      <c r="G4" s="5">
        <v>3</v>
      </c>
      <c r="H4" s="5">
        <v>13</v>
      </c>
      <c r="I4" s="5" t="str">
        <f>IF(H4&lt;AVERAGE(H$4:H$27)-1,"good",IF(H4&gt;AVERAGE(H$4:H$27)+1,"oops","avg"))</f>
        <v>good</v>
      </c>
      <c r="K4" s="10" t="s">
        <v>26</v>
      </c>
      <c r="L4" s="10" t="s">
        <v>12</v>
      </c>
      <c r="M4" s="10" t="s">
        <v>13</v>
      </c>
      <c r="N4" s="10" t="s">
        <v>11</v>
      </c>
      <c r="O4" s="10" t="s">
        <v>14</v>
      </c>
      <c r="P4" s="10" t="s">
        <v>15</v>
      </c>
      <c r="Q4" s="10" t="s">
        <v>16</v>
      </c>
      <c r="R4" s="10" t="s">
        <v>17</v>
      </c>
    </row>
    <row r="5" spans="1:18" ht="14.25" thickTop="1" x14ac:dyDescent="0.4">
      <c r="A5" s="16">
        <v>1</v>
      </c>
      <c r="B5" s="6">
        <v>3</v>
      </c>
      <c r="C5" s="5">
        <v>7</v>
      </c>
      <c r="D5">
        <v>0.43</v>
      </c>
      <c r="E5" s="5">
        <v>45</v>
      </c>
      <c r="F5" s="6">
        <v>9</v>
      </c>
      <c r="G5" s="5">
        <v>3</v>
      </c>
      <c r="H5" s="6">
        <v>14</v>
      </c>
      <c r="I5" s="5" t="str">
        <f t="shared" ref="I5:I27" si="0">IF(H5&lt;AVERAGE(H$4:H$27)-1,"good",IF(H5&gt;AVERAGE(H$4:H$27)+1,"oops","avg"))</f>
        <v>good</v>
      </c>
      <c r="K5" s="11" t="s">
        <v>27</v>
      </c>
      <c r="L5" s="17">
        <f>MAX(B4:B27)</f>
        <v>7</v>
      </c>
      <c r="M5" s="17">
        <f t="shared" ref="M5:R5" si="1">MAX(C4:C27)</f>
        <v>14</v>
      </c>
      <c r="N5" s="17">
        <f t="shared" si="1"/>
        <v>0.5</v>
      </c>
      <c r="O5" s="17">
        <f t="shared" si="1"/>
        <v>55</v>
      </c>
      <c r="P5" s="17">
        <f t="shared" si="1"/>
        <v>19</v>
      </c>
      <c r="Q5" s="17">
        <f t="shared" si="1"/>
        <v>5</v>
      </c>
      <c r="R5" s="17">
        <f t="shared" si="1"/>
        <v>19</v>
      </c>
    </row>
    <row r="6" spans="1:18" x14ac:dyDescent="0.4">
      <c r="A6" s="16">
        <v>2</v>
      </c>
      <c r="B6" s="5">
        <v>3</v>
      </c>
      <c r="C6" s="5">
        <v>8</v>
      </c>
      <c r="D6" s="5">
        <v>0.43</v>
      </c>
      <c r="E6" s="5">
        <v>42</v>
      </c>
      <c r="F6" s="5">
        <v>10</v>
      </c>
      <c r="G6" s="5">
        <v>3</v>
      </c>
      <c r="H6" s="5">
        <v>14</v>
      </c>
      <c r="I6" s="5" t="str">
        <f t="shared" si="0"/>
        <v>good</v>
      </c>
      <c r="K6" s="12" t="s">
        <v>31</v>
      </c>
      <c r="L6" s="18">
        <f>MIN(B4:B27)</f>
        <v>3</v>
      </c>
      <c r="M6" s="18">
        <f t="shared" ref="M6:R6" si="2">MIN(C4:C27)</f>
        <v>7</v>
      </c>
      <c r="N6" s="18">
        <f t="shared" si="2"/>
        <v>0.4</v>
      </c>
      <c r="O6" s="18">
        <f t="shared" si="2"/>
        <v>39</v>
      </c>
      <c r="P6" s="18">
        <f t="shared" si="2"/>
        <v>7</v>
      </c>
      <c r="Q6" s="18">
        <f t="shared" si="2"/>
        <v>3</v>
      </c>
      <c r="R6" s="18">
        <f t="shared" si="2"/>
        <v>13</v>
      </c>
    </row>
    <row r="7" spans="1:18" x14ac:dyDescent="0.4">
      <c r="A7" s="16">
        <v>3</v>
      </c>
      <c r="B7" s="6">
        <v>4</v>
      </c>
      <c r="C7" s="5">
        <v>9</v>
      </c>
      <c r="D7">
        <v>0.43</v>
      </c>
      <c r="E7" s="5">
        <v>40</v>
      </c>
      <c r="F7" s="6">
        <v>10</v>
      </c>
      <c r="G7" s="5">
        <v>3</v>
      </c>
      <c r="H7" s="6">
        <v>13</v>
      </c>
      <c r="I7" s="5" t="str">
        <f t="shared" si="0"/>
        <v>good</v>
      </c>
      <c r="K7" s="11" t="s">
        <v>28</v>
      </c>
      <c r="L7" s="17">
        <f>AVERAGE(B4:B27)</f>
        <v>4.625</v>
      </c>
      <c r="M7" s="17">
        <f t="shared" ref="M7:R7" si="3">AVERAGE(C4:C27)</f>
        <v>10.958333333333334</v>
      </c>
      <c r="N7" s="17">
        <f t="shared" si="3"/>
        <v>0.4537500000000001</v>
      </c>
      <c r="O7" s="17">
        <f t="shared" si="3"/>
        <v>47.333333333333336</v>
      </c>
      <c r="P7" s="17">
        <f t="shared" si="3"/>
        <v>12.041666666666666</v>
      </c>
      <c r="Q7" s="17">
        <f t="shared" si="3"/>
        <v>3.1666666666666665</v>
      </c>
      <c r="R7" s="17">
        <f t="shared" si="3"/>
        <v>16.083333333333332</v>
      </c>
    </row>
    <row r="8" spans="1:18" x14ac:dyDescent="0.4">
      <c r="A8" s="16">
        <v>4</v>
      </c>
      <c r="B8" s="5">
        <v>5</v>
      </c>
      <c r="C8" s="5">
        <v>10</v>
      </c>
      <c r="D8" s="5">
        <v>0.43</v>
      </c>
      <c r="E8" s="5">
        <v>47</v>
      </c>
      <c r="F8" s="5">
        <v>9</v>
      </c>
      <c r="G8" s="5">
        <v>3</v>
      </c>
      <c r="H8" s="5">
        <v>15</v>
      </c>
      <c r="I8" s="5" t="str">
        <f t="shared" si="0"/>
        <v>good</v>
      </c>
      <c r="K8" s="12" t="s">
        <v>29</v>
      </c>
      <c r="L8" s="19">
        <f>COUNTIF(B4:B27,3)</f>
        <v>5</v>
      </c>
      <c r="M8">
        <f>COUNTIF(C4:C27,7)</f>
        <v>2</v>
      </c>
      <c r="N8">
        <f>COUNTIF(D4:D27,0.4)</f>
        <v>1</v>
      </c>
      <c r="O8">
        <f>COUNTIF(E4:E27,39)</f>
        <v>1</v>
      </c>
      <c r="P8">
        <f>COUNTIF(F4:F27,7)</f>
        <v>1</v>
      </c>
      <c r="Q8">
        <f>COUNTIF(G4:G27,3)</f>
        <v>21</v>
      </c>
      <c r="R8">
        <f>COUNTIF(H4:H27,13)</f>
        <v>2</v>
      </c>
    </row>
    <row r="9" spans="1:18" ht="14.25" thickBot="1" x14ac:dyDescent="0.45">
      <c r="A9" s="16">
        <v>5</v>
      </c>
      <c r="B9" s="6">
        <v>5</v>
      </c>
      <c r="C9" s="5">
        <v>11</v>
      </c>
      <c r="D9">
        <v>0.43</v>
      </c>
      <c r="E9" s="5">
        <v>45</v>
      </c>
      <c r="F9" s="6">
        <v>8</v>
      </c>
      <c r="G9" s="5">
        <v>3</v>
      </c>
      <c r="H9" s="6">
        <v>15</v>
      </c>
      <c r="I9" s="5" t="str">
        <f t="shared" si="0"/>
        <v>good</v>
      </c>
      <c r="K9" s="13" t="s">
        <v>30</v>
      </c>
      <c r="L9" s="7">
        <f>COUNTIF(B4:B27,7)</f>
        <v>1</v>
      </c>
      <c r="M9" s="7">
        <f>COUNTIF(C4:C27,14)</f>
        <v>1</v>
      </c>
      <c r="N9" s="7">
        <f>COUNTIF(D4:D27,0.5)</f>
        <v>4</v>
      </c>
      <c r="O9" s="7">
        <f>COUNTIF(E4:E27,55)</f>
        <v>1</v>
      </c>
      <c r="P9" s="7">
        <f>COUNTIF(F4:F27,19)</f>
        <v>1</v>
      </c>
      <c r="Q9" s="7">
        <f>COUNTIF(G4:G27,5)</f>
        <v>1</v>
      </c>
      <c r="R9" s="7">
        <f>COUNTIF(H4:H27,19)</f>
        <v>2</v>
      </c>
    </row>
    <row r="10" spans="1:18" ht="14.65" thickTop="1" thickBot="1" x14ac:dyDescent="0.45">
      <c r="A10" s="16">
        <v>6</v>
      </c>
      <c r="B10" s="5">
        <v>6</v>
      </c>
      <c r="C10" s="5">
        <v>12</v>
      </c>
      <c r="D10" s="5">
        <v>0.43</v>
      </c>
      <c r="E10" s="5">
        <v>50</v>
      </c>
      <c r="F10" s="5">
        <v>7</v>
      </c>
      <c r="G10" s="5">
        <v>3</v>
      </c>
      <c r="H10" s="5">
        <v>16</v>
      </c>
      <c r="I10" s="5" t="str">
        <f t="shared" si="0"/>
        <v>avg</v>
      </c>
    </row>
    <row r="11" spans="1:18" ht="14.65" thickTop="1" thickBot="1" x14ac:dyDescent="0.45">
      <c r="A11" s="16">
        <v>7</v>
      </c>
      <c r="B11" s="6">
        <v>7</v>
      </c>
      <c r="C11" s="5">
        <v>13</v>
      </c>
      <c r="D11">
        <v>0.43</v>
      </c>
      <c r="E11" s="5">
        <v>55</v>
      </c>
      <c r="F11" s="6">
        <v>8</v>
      </c>
      <c r="G11" s="5">
        <v>3</v>
      </c>
      <c r="H11" s="6">
        <v>19</v>
      </c>
      <c r="I11" s="5" t="str">
        <f t="shared" si="0"/>
        <v>oops</v>
      </c>
      <c r="K11" s="9" t="s">
        <v>23</v>
      </c>
      <c r="L11" s="8">
        <f>COUNTIF(I4:I27,"good")</f>
        <v>6</v>
      </c>
    </row>
    <row r="12" spans="1:18" ht="14.65" thickTop="1" thickBot="1" x14ac:dyDescent="0.45">
      <c r="A12" s="16">
        <v>8</v>
      </c>
      <c r="B12" s="5">
        <v>5</v>
      </c>
      <c r="C12" s="5">
        <v>13</v>
      </c>
      <c r="D12" s="5">
        <v>0.45</v>
      </c>
      <c r="E12" s="5">
        <v>54</v>
      </c>
      <c r="F12" s="5">
        <v>10</v>
      </c>
      <c r="G12" s="5">
        <v>3</v>
      </c>
      <c r="H12" s="5">
        <v>18</v>
      </c>
      <c r="I12" s="5" t="str">
        <f t="shared" si="0"/>
        <v>oops</v>
      </c>
      <c r="K12" s="9" t="s">
        <v>25</v>
      </c>
      <c r="L12" s="8">
        <f>COUNTIF(I4:I27,"avg")</f>
        <v>14</v>
      </c>
    </row>
    <row r="13" spans="1:18" ht="14.65" thickTop="1" thickBot="1" x14ac:dyDescent="0.45">
      <c r="A13" s="16">
        <v>9</v>
      </c>
      <c r="B13" s="6">
        <v>5</v>
      </c>
      <c r="C13" s="5">
        <v>13</v>
      </c>
      <c r="D13">
        <v>0.45</v>
      </c>
      <c r="E13" s="5">
        <v>50</v>
      </c>
      <c r="F13" s="6">
        <v>12</v>
      </c>
      <c r="G13" s="5">
        <v>4</v>
      </c>
      <c r="H13" s="6">
        <v>17</v>
      </c>
      <c r="I13" s="5" t="str">
        <f t="shared" si="0"/>
        <v>avg</v>
      </c>
      <c r="K13" s="9" t="s">
        <v>24</v>
      </c>
      <c r="L13" s="8">
        <f>COUNTIF(I4:I27,"oops")</f>
        <v>4</v>
      </c>
    </row>
    <row r="14" spans="1:18" ht="14.25" thickTop="1" x14ac:dyDescent="0.4">
      <c r="A14" s="16">
        <v>10</v>
      </c>
      <c r="B14" s="5">
        <v>5</v>
      </c>
      <c r="C14" s="5">
        <v>12</v>
      </c>
      <c r="D14" s="5">
        <v>0.47</v>
      </c>
      <c r="E14" s="5">
        <v>51</v>
      </c>
      <c r="F14" s="5">
        <v>17</v>
      </c>
      <c r="G14" s="5">
        <v>5</v>
      </c>
      <c r="H14" s="5">
        <v>19</v>
      </c>
      <c r="I14" s="5" t="str">
        <f t="shared" si="0"/>
        <v>oops</v>
      </c>
    </row>
    <row r="15" spans="1:18" x14ac:dyDescent="0.4">
      <c r="A15" s="16">
        <v>11</v>
      </c>
      <c r="B15" s="6">
        <v>5</v>
      </c>
      <c r="C15" s="5">
        <v>13</v>
      </c>
      <c r="D15">
        <v>0.45</v>
      </c>
      <c r="E15" s="5">
        <v>53</v>
      </c>
      <c r="F15" s="6">
        <v>10</v>
      </c>
      <c r="G15" s="5">
        <v>3</v>
      </c>
      <c r="H15" s="6">
        <v>17</v>
      </c>
      <c r="I15" s="5" t="str">
        <f t="shared" si="0"/>
        <v>avg</v>
      </c>
    </row>
    <row r="16" spans="1:18" x14ac:dyDescent="0.4">
      <c r="A16" s="16">
        <v>12</v>
      </c>
      <c r="B16" s="5">
        <v>5</v>
      </c>
      <c r="C16" s="5">
        <v>12</v>
      </c>
      <c r="D16" s="5">
        <v>0.45</v>
      </c>
      <c r="E16" s="5">
        <v>48</v>
      </c>
      <c r="F16" s="5">
        <v>11</v>
      </c>
      <c r="G16" s="5">
        <v>3</v>
      </c>
      <c r="H16" s="5">
        <v>16</v>
      </c>
      <c r="I16" s="5" t="str">
        <f t="shared" si="0"/>
        <v>avg</v>
      </c>
    </row>
    <row r="17" spans="1:9" x14ac:dyDescent="0.4">
      <c r="A17" s="16">
        <v>13</v>
      </c>
      <c r="B17" s="6">
        <v>5</v>
      </c>
      <c r="C17" s="5">
        <v>12</v>
      </c>
      <c r="D17">
        <v>0.45</v>
      </c>
      <c r="E17" s="5">
        <v>52</v>
      </c>
      <c r="F17" s="6">
        <v>12</v>
      </c>
      <c r="G17" s="5">
        <v>3</v>
      </c>
      <c r="H17" s="6">
        <v>18</v>
      </c>
      <c r="I17" s="5" t="str">
        <f t="shared" si="0"/>
        <v>oops</v>
      </c>
    </row>
    <row r="18" spans="1:9" x14ac:dyDescent="0.4">
      <c r="A18" s="16">
        <v>14</v>
      </c>
      <c r="B18" s="5">
        <v>4</v>
      </c>
      <c r="C18" s="5">
        <v>10</v>
      </c>
      <c r="D18" s="5">
        <v>0.45</v>
      </c>
      <c r="E18" s="5">
        <v>47</v>
      </c>
      <c r="F18" s="5">
        <v>13</v>
      </c>
      <c r="G18" s="5">
        <v>3</v>
      </c>
      <c r="H18" s="5">
        <v>16</v>
      </c>
      <c r="I18" s="5" t="str">
        <f t="shared" si="0"/>
        <v>avg</v>
      </c>
    </row>
    <row r="19" spans="1:9" x14ac:dyDescent="0.4">
      <c r="A19" s="16">
        <v>15</v>
      </c>
      <c r="B19" s="6">
        <v>3</v>
      </c>
      <c r="C19" s="5">
        <v>10</v>
      </c>
      <c r="D19">
        <v>0.47</v>
      </c>
      <c r="E19" s="5">
        <v>47</v>
      </c>
      <c r="F19" s="6">
        <v>15</v>
      </c>
      <c r="G19" s="5">
        <v>3</v>
      </c>
      <c r="H19" s="6">
        <v>16</v>
      </c>
      <c r="I19" s="5" t="str">
        <f t="shared" si="0"/>
        <v>avg</v>
      </c>
    </row>
    <row r="20" spans="1:9" x14ac:dyDescent="0.4">
      <c r="A20" s="16">
        <v>16</v>
      </c>
      <c r="B20" s="5">
        <v>3</v>
      </c>
      <c r="C20" s="5">
        <v>9</v>
      </c>
      <c r="D20" s="5">
        <v>0.47</v>
      </c>
      <c r="E20" s="5">
        <v>46</v>
      </c>
      <c r="F20" s="5">
        <v>14</v>
      </c>
      <c r="G20" s="5">
        <v>3</v>
      </c>
      <c r="H20" s="5">
        <v>16</v>
      </c>
      <c r="I20" s="5" t="str">
        <f t="shared" si="0"/>
        <v>avg</v>
      </c>
    </row>
    <row r="21" spans="1:9" x14ac:dyDescent="0.4">
      <c r="A21" s="16">
        <v>17</v>
      </c>
      <c r="B21" s="6">
        <v>4</v>
      </c>
      <c r="C21" s="5">
        <v>9</v>
      </c>
      <c r="D21">
        <v>0.47</v>
      </c>
      <c r="E21" s="5">
        <v>47</v>
      </c>
      <c r="F21" s="6">
        <v>16</v>
      </c>
      <c r="G21" s="5">
        <v>3</v>
      </c>
      <c r="H21" s="6">
        <v>16</v>
      </c>
      <c r="I21" s="5" t="str">
        <f t="shared" si="0"/>
        <v>avg</v>
      </c>
    </row>
    <row r="22" spans="1:9" x14ac:dyDescent="0.4">
      <c r="A22" s="16">
        <v>18</v>
      </c>
      <c r="B22" s="5">
        <v>5</v>
      </c>
      <c r="C22" s="5">
        <v>11</v>
      </c>
      <c r="D22" s="5">
        <v>0.4</v>
      </c>
      <c r="E22" s="5">
        <v>44</v>
      </c>
      <c r="F22" s="5">
        <v>17</v>
      </c>
      <c r="G22" s="5">
        <v>4</v>
      </c>
      <c r="H22" s="5">
        <v>16</v>
      </c>
      <c r="I22" s="5" t="str">
        <f t="shared" si="0"/>
        <v>avg</v>
      </c>
    </row>
    <row r="23" spans="1:9" x14ac:dyDescent="0.4">
      <c r="A23" s="16">
        <v>19</v>
      </c>
      <c r="B23" s="6">
        <v>4</v>
      </c>
      <c r="C23" s="5">
        <v>11</v>
      </c>
      <c r="D23">
        <v>0.5</v>
      </c>
      <c r="E23" s="5">
        <v>43</v>
      </c>
      <c r="F23" s="6">
        <v>18</v>
      </c>
      <c r="G23" s="5">
        <v>3</v>
      </c>
      <c r="H23" s="6">
        <v>16</v>
      </c>
      <c r="I23" s="5" t="str">
        <f t="shared" si="0"/>
        <v>avg</v>
      </c>
    </row>
    <row r="24" spans="1:9" x14ac:dyDescent="0.4">
      <c r="A24" s="16">
        <v>20</v>
      </c>
      <c r="B24" s="5">
        <v>5</v>
      </c>
      <c r="C24" s="5">
        <v>12</v>
      </c>
      <c r="D24" s="5">
        <v>0.5</v>
      </c>
      <c r="E24" s="5">
        <v>44</v>
      </c>
      <c r="F24" s="5">
        <v>19</v>
      </c>
      <c r="G24" s="5">
        <v>3</v>
      </c>
      <c r="H24" s="5">
        <v>17</v>
      </c>
      <c r="I24" s="5" t="str">
        <f t="shared" si="0"/>
        <v>avg</v>
      </c>
    </row>
    <row r="25" spans="1:9" x14ac:dyDescent="0.4">
      <c r="A25" s="16">
        <v>21</v>
      </c>
      <c r="B25" s="6">
        <v>5</v>
      </c>
      <c r="C25" s="5">
        <v>12</v>
      </c>
      <c r="D25">
        <v>0.47</v>
      </c>
      <c r="E25" s="5">
        <v>52</v>
      </c>
      <c r="F25" s="6">
        <v>10</v>
      </c>
      <c r="G25" s="5">
        <v>3</v>
      </c>
      <c r="H25" s="6">
        <v>17</v>
      </c>
      <c r="I25" s="5" t="str">
        <f t="shared" si="0"/>
        <v>avg</v>
      </c>
    </row>
    <row r="26" spans="1:9" x14ac:dyDescent="0.4">
      <c r="A26" s="16">
        <v>22</v>
      </c>
      <c r="B26" s="5">
        <v>6</v>
      </c>
      <c r="C26" s="5">
        <v>14</v>
      </c>
      <c r="D26" s="5">
        <v>0.5</v>
      </c>
      <c r="E26" s="5">
        <v>48</v>
      </c>
      <c r="F26" s="5">
        <v>11</v>
      </c>
      <c r="G26" s="5">
        <v>3</v>
      </c>
      <c r="H26" s="5">
        <v>16</v>
      </c>
      <c r="I26" s="5" t="str">
        <f t="shared" si="0"/>
        <v>avg</v>
      </c>
    </row>
    <row r="27" spans="1:9" x14ac:dyDescent="0.4">
      <c r="A27" s="16">
        <v>23</v>
      </c>
      <c r="B27" s="6">
        <v>6</v>
      </c>
      <c r="C27" s="5">
        <v>13</v>
      </c>
      <c r="D27">
        <v>0.5</v>
      </c>
      <c r="E27" s="5">
        <v>47</v>
      </c>
      <c r="F27" s="6">
        <v>11</v>
      </c>
      <c r="G27" s="5">
        <v>3</v>
      </c>
      <c r="H27" s="6">
        <v>16</v>
      </c>
      <c r="I27" s="5" t="str">
        <f t="shared" si="0"/>
        <v>avg</v>
      </c>
    </row>
  </sheetData>
  <mergeCells count="3">
    <mergeCell ref="A1:R1"/>
    <mergeCell ref="A2:I2"/>
    <mergeCell ref="K2:R3"/>
  </mergeCells>
  <phoneticPr fontId="1" type="noConversion"/>
  <pageMargins left="0.7" right="0.7" top="0.75" bottom="0.75" header="0.3" footer="0.3"/>
  <ignoredErrors>
    <ignoredError sqref="Q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1018</vt:lpstr>
      <vt:lpstr>1930026143_1018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2019-10-20T09:49:48Z</dcterms:modified>
</cp:coreProperties>
</file>