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ce\Downloads\"/>
    </mc:Choice>
  </mc:AlternateContent>
  <xr:revisionPtr revIDLastSave="0" documentId="8_{9773CE99-39D4-42D6-B43A-065BCB9937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d Row" sheetId="9" r:id="rId1"/>
    <sheet name="Subtotal" sheetId="2" r:id="rId2"/>
    <sheet name="Absolute Reference" sheetId="3" r:id="rId3"/>
    <sheet name="Circular Reference" sheetId="4" r:id="rId4"/>
    <sheet name="Data Validation" sheetId="6" r:id="rId5"/>
    <sheet name="Check Sum" sheetId="8" r:id="rId6"/>
    <sheet name="Find and Replace" sheetId="10" r:id="rId7"/>
  </sheets>
  <definedNames>
    <definedName name="_xlnm._FilterDatabase" localSheetId="6" hidden="1">'Find and Replace'!$A$1:$F$97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8" l="1"/>
  <c r="E19" i="8"/>
  <c r="F19" i="8"/>
  <c r="G19" i="8"/>
  <c r="H19" i="8"/>
  <c r="C19" i="8"/>
  <c r="D17" i="8"/>
  <c r="E17" i="8"/>
  <c r="F17" i="8"/>
  <c r="G17" i="8"/>
  <c r="H17" i="8"/>
  <c r="C17" i="8"/>
  <c r="C16" i="8"/>
  <c r="D16" i="8"/>
  <c r="E16" i="8"/>
  <c r="F16" i="8"/>
  <c r="G16" i="8"/>
  <c r="H16" i="8"/>
  <c r="D15" i="8"/>
  <c r="E15" i="8"/>
  <c r="F15" i="8"/>
  <c r="G15" i="8"/>
  <c r="H15" i="8"/>
  <c r="C15" i="8"/>
  <c r="C8" i="4"/>
  <c r="H4" i="3"/>
  <c r="I4" i="3" s="1"/>
  <c r="J4" i="3" s="1"/>
  <c r="K4" i="3" s="1"/>
  <c r="L4" i="3" s="1"/>
  <c r="M4" i="3" s="1"/>
  <c r="C32" i="9"/>
  <c r="D32" i="9"/>
  <c r="E32" i="9"/>
  <c r="F32" i="9"/>
  <c r="G32" i="9"/>
  <c r="B32" i="9"/>
  <c r="H13" i="8"/>
  <c r="G13" i="8"/>
  <c r="F13" i="8"/>
  <c r="E13" i="8"/>
  <c r="D13" i="8"/>
  <c r="C13" i="8"/>
  <c r="B22" i="3"/>
  <c r="G19" i="3"/>
  <c r="F19" i="3"/>
  <c r="E19" i="3"/>
  <c r="D19" i="3"/>
  <c r="C19" i="3"/>
  <c r="B19" i="3"/>
  <c r="G16" i="3"/>
  <c r="F16" i="3"/>
  <c r="E16" i="3"/>
  <c r="D16" i="3"/>
  <c r="C16" i="3"/>
  <c r="B16" i="3"/>
  <c r="G7" i="3"/>
  <c r="F7" i="3"/>
  <c r="E7" i="3"/>
  <c r="D7" i="3"/>
  <c r="C7" i="3"/>
  <c r="B7" i="3"/>
  <c r="B21" i="2"/>
  <c r="G18" i="2"/>
  <c r="F18" i="2"/>
  <c r="F23" i="2" s="1"/>
  <c r="E18" i="2"/>
  <c r="E23" i="2" s="1"/>
  <c r="D18" i="2"/>
  <c r="D23" i="2" s="1"/>
  <c r="C18" i="2"/>
  <c r="B18" i="2"/>
  <c r="G15" i="2"/>
  <c r="F15" i="2"/>
  <c r="E15" i="2"/>
  <c r="D15" i="2"/>
  <c r="C15" i="2"/>
  <c r="B15" i="2"/>
  <c r="B23" i="2" s="1"/>
  <c r="G6" i="2"/>
  <c r="F6" i="2"/>
  <c r="E6" i="2"/>
  <c r="D6" i="2"/>
  <c r="C6" i="2"/>
  <c r="B6" i="2"/>
  <c r="G23" i="2" l="1"/>
  <c r="C23" i="2"/>
  <c r="B8" i="4"/>
</calcChain>
</file>

<file path=xl/sharedStrings.xml><?xml version="1.0" encoding="utf-8"?>
<sst xmlns="http://schemas.openxmlformats.org/spreadsheetml/2006/main" count="658" uniqueCount="85">
  <si>
    <t>ADD ROW ERROR</t>
  </si>
  <si>
    <t>Store Sales</t>
  </si>
  <si>
    <t>Jan</t>
  </si>
  <si>
    <t>Feb</t>
  </si>
  <si>
    <t>Mar</t>
  </si>
  <si>
    <t>Apr</t>
  </si>
  <si>
    <t>May</t>
  </si>
  <si>
    <t>Jun</t>
  </si>
  <si>
    <t xml:space="preserve"> Arizona</t>
  </si>
  <si>
    <t xml:space="preserve"> California</t>
  </si>
  <si>
    <t xml:space="preserve"> Colorado</t>
  </si>
  <si>
    <t xml:space="preserve"> Florida</t>
  </si>
  <si>
    <t xml:space="preserve"> Georgia</t>
  </si>
  <si>
    <t xml:space="preserve"> Illinois</t>
  </si>
  <si>
    <t xml:space="preserve"> Indiana</t>
  </si>
  <si>
    <t xml:space="preserve"> Kansas</t>
  </si>
  <si>
    <t xml:space="preserve"> Kentucky</t>
  </si>
  <si>
    <t xml:space="preserve"> Maryland</t>
  </si>
  <si>
    <t xml:space="preserve"> Massachusetts</t>
  </si>
  <si>
    <t xml:space="preserve"> Michigan</t>
  </si>
  <si>
    <t xml:space="preserve"> Minnesota</t>
  </si>
  <si>
    <t xml:space="preserve"> Missouri</t>
  </si>
  <si>
    <t xml:space="preserve"> Nebraska</t>
  </si>
  <si>
    <t xml:space="preserve"> Nevada</t>
  </si>
  <si>
    <t xml:space="preserve"> New Mexico</t>
  </si>
  <si>
    <t xml:space="preserve"> New York</t>
  </si>
  <si>
    <t xml:space="preserve"> North Carolina</t>
  </si>
  <si>
    <t xml:space="preserve"> Ohio</t>
  </si>
  <si>
    <t xml:space="preserve"> Oklahoma</t>
  </si>
  <si>
    <t xml:space="preserve"> Oregon</t>
  </si>
  <si>
    <t xml:space="preserve"> Pennsylvania</t>
  </si>
  <si>
    <t xml:space="preserve"> Tennessee</t>
  </si>
  <si>
    <t xml:space="preserve"> Texas</t>
  </si>
  <si>
    <t xml:space="preserve"> Virginia</t>
  </si>
  <si>
    <t xml:space="preserve"> Washington</t>
  </si>
  <si>
    <t xml:space="preserve"> Wisconsin</t>
  </si>
  <si>
    <t>Total</t>
  </si>
  <si>
    <t>SUBTOTAL ERROR</t>
  </si>
  <si>
    <t>Mesa</t>
  </si>
  <si>
    <t>Phoenix</t>
  </si>
  <si>
    <t>Tucson</t>
  </si>
  <si>
    <t>Arizona</t>
  </si>
  <si>
    <t>Fresno</t>
  </si>
  <si>
    <t>Long Beach</t>
  </si>
  <si>
    <t>Los Angeles</t>
  </si>
  <si>
    <t>Oakland</t>
  </si>
  <si>
    <t>Sacramento</t>
  </si>
  <si>
    <t>San Diego</t>
  </si>
  <si>
    <t>San Francisco</t>
  </si>
  <si>
    <t>San Jose</t>
  </si>
  <si>
    <t>California</t>
  </si>
  <si>
    <t>Colorado Springs</t>
  </si>
  <si>
    <t>Denver</t>
  </si>
  <si>
    <t>Colorado</t>
  </si>
  <si>
    <t>Jacksonville</t>
  </si>
  <si>
    <t>Miami</t>
  </si>
  <si>
    <t>Florida</t>
  </si>
  <si>
    <t>Growth Rate</t>
  </si>
  <si>
    <t>ABSOLUTE REFERENCE</t>
  </si>
  <si>
    <t>Jul</t>
  </si>
  <si>
    <t>Aug</t>
  </si>
  <si>
    <t>Sep</t>
  </si>
  <si>
    <t>Oct</t>
  </si>
  <si>
    <t>Nov</t>
  </si>
  <si>
    <t>Dec</t>
  </si>
  <si>
    <t>CIRCULAR REFERENCE</t>
  </si>
  <si>
    <t>Data Validation</t>
  </si>
  <si>
    <t>Check Sum</t>
  </si>
  <si>
    <t>State</t>
  </si>
  <si>
    <t>Product</t>
  </si>
  <si>
    <t>Product A</t>
  </si>
  <si>
    <t>Product B</t>
  </si>
  <si>
    <t>City</t>
  </si>
  <si>
    <t>Qtr</t>
  </si>
  <si>
    <t>Month</t>
  </si>
  <si>
    <t>Sales</t>
  </si>
  <si>
    <t>Q1</t>
  </si>
  <si>
    <t>Q2</t>
  </si>
  <si>
    <t>Alabama</t>
  </si>
  <si>
    <t>* Making sure that the grand total is only calculating the state totals and not both state and city totals. *</t>
  </si>
  <si>
    <t>Grand Total</t>
  </si>
  <si>
    <t xml:space="preserve">When adding a row: if added in the middle of the sheet, the sum will include in total, but if added at the top you must add the row into the formula bar. </t>
  </si>
  <si>
    <t>* when using a specific cell, make sure to use absolute reference in the formula</t>
  </si>
  <si>
    <t xml:space="preserve">* circular error can happen when you reference the cell that you are creating the formula in </t>
  </si>
  <si>
    <t>*ie: referencing the TOTAL cell in the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</si>
</sst>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4" fillId="0" borderId="0" xfId="1" applyNumberFormat="1" applyFont="1"/>
    <xf numFmtId="164" fontId="3" fillId="0" borderId="0" xfId="1" applyNumberFormat="1" applyFont="1"/>
    <xf numFmtId="164" fontId="4" fillId="0" borderId="0" xfId="0" applyNumberFormat="1" applyFont="1"/>
    <xf numFmtId="164" fontId="3" fillId="0" borderId="0" xfId="0" applyNumberFormat="1" applyFont="1"/>
    <xf numFmtId="0" fontId="4" fillId="2" borderId="0" xfId="0" applyFont="1" applyFill="1"/>
    <xf numFmtId="0" fontId="4" fillId="0" borderId="3" xfId="0" applyFont="1" applyBorder="1"/>
    <xf numFmtId="9" fontId="4" fillId="0" borderId="3" xfId="2" applyFont="1" applyBorder="1"/>
    <xf numFmtId="0" fontId="3" fillId="0" borderId="1" xfId="0" applyFont="1" applyBorder="1"/>
    <xf numFmtId="164" fontId="3" fillId="0" borderId="2" xfId="0" applyNumberFormat="1" applyFont="1" applyBorder="1"/>
    <xf numFmtId="3" fontId="2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8" zoomScaleNormal="100" workbookViewId="0">
      <selection activeCell="A35" sqref="A35"/>
    </sheetView>
  </sheetViews>
  <sheetFormatPr defaultRowHeight="14.4" x14ac:dyDescent="0.3"/>
  <cols>
    <col min="1" max="1" width="15.5546875" bestFit="1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">
      <c r="A3" s="1" t="s">
        <v>78</v>
      </c>
      <c r="B3" s="17">
        <v>28000</v>
      </c>
      <c r="C3" s="2"/>
      <c r="D3" s="2"/>
      <c r="E3" s="2"/>
      <c r="F3" s="2"/>
      <c r="G3" s="2"/>
    </row>
    <row r="4" spans="1:7" x14ac:dyDescent="0.3">
      <c r="A4" t="s">
        <v>8</v>
      </c>
      <c r="B4" s="3">
        <v>51549</v>
      </c>
      <c r="C4" s="3">
        <v>53489.279999999999</v>
      </c>
      <c r="D4" s="3">
        <v>52579.98</v>
      </c>
      <c r="E4" s="3">
        <v>49599.360000000001</v>
      </c>
      <c r="F4" s="3">
        <v>46604.700000000004</v>
      </c>
      <c r="G4" s="3">
        <v>43596</v>
      </c>
    </row>
    <row r="5" spans="1:7" x14ac:dyDescent="0.3">
      <c r="A5" t="s">
        <v>9</v>
      </c>
      <c r="B5" s="3">
        <v>139699</v>
      </c>
      <c r="C5" s="3">
        <v>144957.28</v>
      </c>
      <c r="D5" s="3">
        <v>142492.98000000001</v>
      </c>
      <c r="E5" s="3">
        <v>134415.35999999999</v>
      </c>
      <c r="F5" s="3">
        <v>126299.69999999998</v>
      </c>
      <c r="G5" s="3">
        <v>118146</v>
      </c>
    </row>
    <row r="6" spans="1:7" x14ac:dyDescent="0.3">
      <c r="A6" t="s">
        <v>10</v>
      </c>
      <c r="B6" s="3">
        <v>32913.25</v>
      </c>
      <c r="C6" s="3">
        <v>34152.04</v>
      </c>
      <c r="D6" s="3">
        <v>33571.514999999999</v>
      </c>
      <c r="E6" s="3">
        <v>31668.480000000003</v>
      </c>
      <c r="F6" s="3">
        <v>29756.475000000002</v>
      </c>
      <c r="G6" s="3">
        <v>27835.5</v>
      </c>
    </row>
    <row r="7" spans="1:7" x14ac:dyDescent="0.3">
      <c r="A7" t="s">
        <v>11</v>
      </c>
      <c r="B7" s="3">
        <v>33807.25</v>
      </c>
      <c r="C7" s="3">
        <v>35079.72</v>
      </c>
      <c r="D7" s="3">
        <v>34483.394999999997</v>
      </c>
      <c r="E7" s="3">
        <v>32528.640000000003</v>
      </c>
      <c r="F7" s="3">
        <v>30564.675000000003</v>
      </c>
      <c r="G7" s="3">
        <v>28591.5</v>
      </c>
    </row>
    <row r="8" spans="1:7" x14ac:dyDescent="0.3">
      <c r="A8" t="s">
        <v>12</v>
      </c>
      <c r="B8" s="3">
        <v>15618.5</v>
      </c>
      <c r="C8" s="3">
        <v>16206.32</v>
      </c>
      <c r="D8" s="3">
        <v>15930.87</v>
      </c>
      <c r="E8" s="3">
        <v>15027.84</v>
      </c>
      <c r="F8" s="3">
        <v>14120.550000000001</v>
      </c>
      <c r="G8" s="3">
        <v>13209</v>
      </c>
    </row>
    <row r="9" spans="1:7" x14ac:dyDescent="0.3">
      <c r="A9" t="s">
        <v>13</v>
      </c>
      <c r="B9" s="3">
        <v>19641.5</v>
      </c>
      <c r="C9" s="3">
        <v>20380.879999999997</v>
      </c>
      <c r="D9" s="3">
        <v>20034.330000000002</v>
      </c>
      <c r="E9" s="3">
        <v>18898.559999999998</v>
      </c>
      <c r="F9" s="3">
        <v>17757.45</v>
      </c>
      <c r="G9" s="3">
        <v>16611</v>
      </c>
    </row>
    <row r="10" spans="1:7" x14ac:dyDescent="0.3">
      <c r="A10" t="s">
        <v>14</v>
      </c>
      <c r="B10" s="3">
        <v>18524</v>
      </c>
      <c r="C10" s="3">
        <v>19221.28</v>
      </c>
      <c r="D10" s="3">
        <v>18894.480000000003</v>
      </c>
      <c r="E10" s="3">
        <v>17823.36</v>
      </c>
      <c r="F10" s="3">
        <v>16747.2</v>
      </c>
      <c r="G10" s="3">
        <v>15666</v>
      </c>
    </row>
    <row r="11" spans="1:7" x14ac:dyDescent="0.3">
      <c r="A11" t="s">
        <v>15</v>
      </c>
      <c r="B11" s="3">
        <v>14612.75</v>
      </c>
      <c r="C11" s="3">
        <v>15162.68</v>
      </c>
      <c r="D11" s="3">
        <v>14905.005000000001</v>
      </c>
      <c r="E11" s="3">
        <v>14060.16</v>
      </c>
      <c r="F11" s="3">
        <v>13211.325000000001</v>
      </c>
      <c r="G11" s="3">
        <v>12358.5</v>
      </c>
    </row>
    <row r="12" spans="1:7" x14ac:dyDescent="0.3">
      <c r="A12" t="s">
        <v>16</v>
      </c>
      <c r="B12" s="3">
        <v>17071.25</v>
      </c>
      <c r="C12" s="3">
        <v>17713.8</v>
      </c>
      <c r="D12" s="3">
        <v>17412.675000000003</v>
      </c>
      <c r="E12" s="3">
        <v>16425.599999999999</v>
      </c>
      <c r="F12" s="3">
        <v>15433.875</v>
      </c>
      <c r="G12" s="3">
        <v>14437.5</v>
      </c>
    </row>
    <row r="13" spans="1:7" x14ac:dyDescent="0.3">
      <c r="A13" t="s">
        <v>17</v>
      </c>
      <c r="B13" s="3">
        <v>17183</v>
      </c>
      <c r="C13" s="3">
        <v>17829.760000000002</v>
      </c>
      <c r="D13" s="3">
        <v>17526.660000000003</v>
      </c>
      <c r="E13" s="3">
        <v>16533.120000000003</v>
      </c>
      <c r="F13" s="3">
        <v>15534.900000000001</v>
      </c>
      <c r="G13" s="3">
        <v>14532</v>
      </c>
    </row>
    <row r="14" spans="1:7" x14ac:dyDescent="0.3">
      <c r="A14" t="s">
        <v>18</v>
      </c>
      <c r="B14" s="3">
        <v>17630</v>
      </c>
      <c r="C14" s="3">
        <v>18293.599999999999</v>
      </c>
      <c r="D14" s="3">
        <v>17982.599999999999</v>
      </c>
      <c r="E14" s="3">
        <v>16963.2</v>
      </c>
      <c r="F14" s="3">
        <v>15939</v>
      </c>
      <c r="G14" s="3">
        <v>14910</v>
      </c>
    </row>
    <row r="15" spans="1:7" x14ac:dyDescent="0.3">
      <c r="A15" t="s">
        <v>19</v>
      </c>
      <c r="B15" s="3">
        <v>17965.25</v>
      </c>
      <c r="C15" s="3">
        <v>18641.48</v>
      </c>
      <c r="D15" s="3">
        <v>18324.555</v>
      </c>
      <c r="E15" s="3">
        <v>17285.760000000002</v>
      </c>
      <c r="F15" s="3">
        <v>16242.075000000001</v>
      </c>
      <c r="G15" s="3">
        <v>15193.5</v>
      </c>
    </row>
    <row r="16" spans="1:7" x14ac:dyDescent="0.3">
      <c r="A16" t="s">
        <v>20</v>
      </c>
      <c r="B16" s="3">
        <v>14836.25</v>
      </c>
      <c r="C16" s="3">
        <v>15394.599999999999</v>
      </c>
      <c r="D16" s="3">
        <v>15132.975000000002</v>
      </c>
      <c r="E16" s="3">
        <v>14275.2</v>
      </c>
      <c r="F16" s="3">
        <v>13413.375</v>
      </c>
      <c r="G16" s="3">
        <v>12547.5</v>
      </c>
    </row>
    <row r="17" spans="1:7" x14ac:dyDescent="0.3">
      <c r="A17" t="s">
        <v>21</v>
      </c>
      <c r="B17" s="3">
        <v>15953.75</v>
      </c>
      <c r="C17" s="3">
        <v>16554.2</v>
      </c>
      <c r="D17" s="3">
        <v>16272.825000000001</v>
      </c>
      <c r="E17" s="3">
        <v>15350.400000000001</v>
      </c>
      <c r="F17" s="3">
        <v>14423.625</v>
      </c>
      <c r="G17" s="3">
        <v>13492.5</v>
      </c>
    </row>
    <row r="18" spans="1:7" x14ac:dyDescent="0.3">
      <c r="A18" t="s">
        <v>22</v>
      </c>
      <c r="B18" s="3">
        <v>15283.25</v>
      </c>
      <c r="C18" s="3">
        <v>15858.439999999999</v>
      </c>
      <c r="D18" s="3">
        <v>15588.915000000001</v>
      </c>
      <c r="E18" s="3">
        <v>14705.28</v>
      </c>
      <c r="F18" s="3">
        <v>13817.475</v>
      </c>
      <c r="G18" s="3">
        <v>12925.5</v>
      </c>
    </row>
    <row r="19" spans="1:7" x14ac:dyDescent="0.3">
      <c r="A19" t="s">
        <v>23</v>
      </c>
      <c r="B19" s="3">
        <v>16624.25</v>
      </c>
      <c r="C19" s="3">
        <v>17249.96</v>
      </c>
      <c r="D19" s="3">
        <v>16956.735000000001</v>
      </c>
      <c r="E19" s="3">
        <v>15995.52</v>
      </c>
      <c r="F19" s="3">
        <v>15029.775000000001</v>
      </c>
      <c r="G19" s="3">
        <v>14059.5</v>
      </c>
    </row>
    <row r="20" spans="1:7" x14ac:dyDescent="0.3">
      <c r="A20" t="s">
        <v>24</v>
      </c>
      <c r="B20" s="3">
        <v>16512.5</v>
      </c>
      <c r="C20" s="3">
        <v>17134</v>
      </c>
      <c r="D20" s="3">
        <v>16842.75</v>
      </c>
      <c r="E20" s="3">
        <v>15888</v>
      </c>
      <c r="F20" s="3">
        <v>14928.75</v>
      </c>
      <c r="G20" s="3">
        <v>13965</v>
      </c>
    </row>
    <row r="21" spans="1:7" x14ac:dyDescent="0.3">
      <c r="A21" t="s">
        <v>25</v>
      </c>
      <c r="B21" s="3">
        <v>19865</v>
      </c>
      <c r="C21" s="3">
        <v>20612.8</v>
      </c>
      <c r="D21" s="3">
        <v>20262.300000000003</v>
      </c>
      <c r="E21" s="3">
        <v>19113.599999999999</v>
      </c>
      <c r="F21" s="3">
        <v>17959.5</v>
      </c>
      <c r="G21" s="3">
        <v>16800</v>
      </c>
    </row>
    <row r="22" spans="1:7" x14ac:dyDescent="0.3">
      <c r="A22" t="s">
        <v>26</v>
      </c>
      <c r="B22" s="3">
        <v>33472</v>
      </c>
      <c r="C22" s="3">
        <v>34731.839999999997</v>
      </c>
      <c r="D22" s="3">
        <v>34141.440000000002</v>
      </c>
      <c r="E22" s="3">
        <v>32206.080000000005</v>
      </c>
      <c r="F22" s="3">
        <v>30261.600000000002</v>
      </c>
      <c r="G22" s="3">
        <v>28308</v>
      </c>
    </row>
    <row r="23" spans="1:7" x14ac:dyDescent="0.3">
      <c r="A23" t="s">
        <v>27</v>
      </c>
      <c r="B23" s="3">
        <v>33025</v>
      </c>
      <c r="C23" s="3">
        <v>34268</v>
      </c>
      <c r="D23" s="3">
        <v>33685.500000000007</v>
      </c>
      <c r="E23" s="3">
        <v>31776</v>
      </c>
      <c r="F23" s="3">
        <v>29857.5</v>
      </c>
      <c r="G23" s="3">
        <v>27930</v>
      </c>
    </row>
    <row r="24" spans="1:7" x14ac:dyDescent="0.3">
      <c r="A24" t="s">
        <v>28</v>
      </c>
      <c r="B24" s="3">
        <v>31795.75</v>
      </c>
      <c r="C24" s="3">
        <v>32992.44</v>
      </c>
      <c r="D24" s="3">
        <v>32431.665000000005</v>
      </c>
      <c r="E24" s="3">
        <v>30593.280000000002</v>
      </c>
      <c r="F24" s="3">
        <v>28746.225000000002</v>
      </c>
      <c r="G24" s="3">
        <v>26890.5</v>
      </c>
    </row>
    <row r="25" spans="1:7" x14ac:dyDescent="0.3">
      <c r="A25" t="s">
        <v>29</v>
      </c>
      <c r="B25" s="3">
        <v>16959.5</v>
      </c>
      <c r="C25" s="3">
        <v>17597.84</v>
      </c>
      <c r="D25" s="3">
        <v>17298.690000000002</v>
      </c>
      <c r="E25" s="3">
        <v>16318.080000000002</v>
      </c>
      <c r="F25" s="3">
        <v>15332.85</v>
      </c>
      <c r="G25" s="3">
        <v>14343</v>
      </c>
    </row>
    <row r="26" spans="1:7" x14ac:dyDescent="0.3">
      <c r="A26" t="s">
        <v>30</v>
      </c>
      <c r="B26" s="3">
        <v>19418</v>
      </c>
      <c r="C26" s="3">
        <v>20148.96</v>
      </c>
      <c r="D26" s="3">
        <v>19806.36</v>
      </c>
      <c r="E26" s="3">
        <v>18683.52</v>
      </c>
      <c r="F26" s="3">
        <v>17555.400000000001</v>
      </c>
      <c r="G26" s="3">
        <v>16422</v>
      </c>
    </row>
    <row r="27" spans="1:7" x14ac:dyDescent="0.3">
      <c r="A27" t="s">
        <v>31</v>
      </c>
      <c r="B27" s="3">
        <v>35036.5</v>
      </c>
      <c r="C27" s="3">
        <v>36355.279999999999</v>
      </c>
      <c r="D27" s="3">
        <v>35737.230000000003</v>
      </c>
      <c r="E27" s="3">
        <v>33711.360000000001</v>
      </c>
      <c r="F27" s="3">
        <v>31675.950000000004</v>
      </c>
      <c r="G27" s="3">
        <v>29631</v>
      </c>
    </row>
    <row r="28" spans="1:7" x14ac:dyDescent="0.3">
      <c r="A28" t="s">
        <v>32</v>
      </c>
      <c r="B28" s="3">
        <v>126986</v>
      </c>
      <c r="C28" s="3">
        <v>131765.92000000001</v>
      </c>
      <c r="D28" s="3">
        <v>129525.72000000002</v>
      </c>
      <c r="E28" s="3">
        <v>122183.03999999999</v>
      </c>
      <c r="F28" s="3">
        <v>114805.79999999999</v>
      </c>
      <c r="G28" s="3">
        <v>111394</v>
      </c>
    </row>
    <row r="29" spans="1:7" x14ac:dyDescent="0.3">
      <c r="A29" t="s">
        <v>33</v>
      </c>
      <c r="B29" s="3">
        <v>15730.25</v>
      </c>
      <c r="C29" s="3">
        <v>16322.279999999999</v>
      </c>
      <c r="D29" s="3">
        <v>16044.855000000001</v>
      </c>
      <c r="E29" s="3">
        <v>15135.36</v>
      </c>
      <c r="F29" s="3">
        <v>14221.575000000001</v>
      </c>
      <c r="G29" s="3">
        <v>13303.5</v>
      </c>
    </row>
    <row r="30" spans="1:7" x14ac:dyDescent="0.3">
      <c r="A30" t="s">
        <v>34</v>
      </c>
      <c r="B30" s="3">
        <v>17518.25</v>
      </c>
      <c r="C30" s="3">
        <v>18177.64</v>
      </c>
      <c r="D30" s="3">
        <v>17868.615000000002</v>
      </c>
      <c r="E30" s="3">
        <v>16855.68</v>
      </c>
      <c r="F30" s="3">
        <v>15837.975</v>
      </c>
      <c r="G30" s="3">
        <v>14815.5</v>
      </c>
    </row>
    <row r="31" spans="1:7" x14ac:dyDescent="0.3">
      <c r="A31" t="s">
        <v>35</v>
      </c>
      <c r="B31" s="3">
        <v>16736</v>
      </c>
      <c r="C31" s="3">
        <v>17365.919999999998</v>
      </c>
      <c r="D31" s="3">
        <v>17070.72</v>
      </c>
      <c r="E31" s="3">
        <v>16103.04</v>
      </c>
      <c r="F31" s="3">
        <v>15130.800000000001</v>
      </c>
      <c r="G31" s="3">
        <v>14154</v>
      </c>
    </row>
    <row r="32" spans="1:7" x14ac:dyDescent="0.3">
      <c r="A32" s="1" t="s">
        <v>36</v>
      </c>
      <c r="B32" s="4">
        <f t="shared" ref="B32:G32" si="0">SUM(B3:B31)</f>
        <v>869967</v>
      </c>
      <c r="C32" s="4">
        <f t="shared" si="0"/>
        <v>873658.24</v>
      </c>
      <c r="D32" s="4">
        <f t="shared" si="0"/>
        <v>858806.33999999973</v>
      </c>
      <c r="E32" s="4">
        <f t="shared" si="0"/>
        <v>810122.88000000012</v>
      </c>
      <c r="F32" s="4">
        <f t="shared" si="0"/>
        <v>761210.1</v>
      </c>
      <c r="G32" s="4">
        <f t="shared" si="0"/>
        <v>716068</v>
      </c>
    </row>
    <row r="34" spans="1:1" x14ac:dyDescent="0.3">
      <c r="A34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opLeftCell="A5" workbookViewId="0">
      <selection activeCell="B23" sqref="B23"/>
    </sheetView>
  </sheetViews>
  <sheetFormatPr defaultColWidth="8.88671875" defaultRowHeight="18" x14ac:dyDescent="0.35"/>
  <cols>
    <col min="1" max="1" width="20.33203125" style="6" bestFit="1" customWidth="1"/>
    <col min="2" max="7" width="11.21875" style="6" bestFit="1" customWidth="1"/>
    <col min="8" max="16384" width="8.88671875" style="6"/>
  </cols>
  <sheetData>
    <row r="1" spans="1:7" x14ac:dyDescent="0.35">
      <c r="A1" s="5" t="s">
        <v>37</v>
      </c>
    </row>
    <row r="2" spans="1:7" x14ac:dyDescent="0.35">
      <c r="A2" s="5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 spans="1:7" x14ac:dyDescent="0.35">
      <c r="A3" s="6" t="s">
        <v>38</v>
      </c>
      <c r="B3" s="10">
        <v>15842</v>
      </c>
      <c r="C3" s="10">
        <v>16438.239999999998</v>
      </c>
      <c r="D3" s="10">
        <v>16158.84</v>
      </c>
      <c r="E3" s="10">
        <v>15242.880000000001</v>
      </c>
      <c r="F3" s="10">
        <v>14322.6</v>
      </c>
      <c r="G3" s="10">
        <v>13398</v>
      </c>
    </row>
    <row r="4" spans="1:7" x14ac:dyDescent="0.35">
      <c r="A4" s="6" t="s">
        <v>39</v>
      </c>
      <c r="B4" s="10">
        <v>19306.25</v>
      </c>
      <c r="C4" s="10">
        <v>20033</v>
      </c>
      <c r="D4" s="10">
        <v>19692.375</v>
      </c>
      <c r="E4" s="10">
        <v>18576</v>
      </c>
      <c r="F4" s="10">
        <v>17454.375</v>
      </c>
      <c r="G4" s="10">
        <v>16327.5</v>
      </c>
    </row>
    <row r="5" spans="1:7" x14ac:dyDescent="0.35">
      <c r="A5" s="6" t="s">
        <v>40</v>
      </c>
      <c r="B5" s="10">
        <v>16400.75</v>
      </c>
      <c r="C5" s="10">
        <v>17018.04</v>
      </c>
      <c r="D5" s="10">
        <v>16728.764999999999</v>
      </c>
      <c r="E5" s="10">
        <v>15780.48</v>
      </c>
      <c r="F5" s="10">
        <v>14827.725</v>
      </c>
      <c r="G5" s="10">
        <v>13870.5</v>
      </c>
    </row>
    <row r="6" spans="1:7" x14ac:dyDescent="0.35">
      <c r="A6" s="15" t="s">
        <v>41</v>
      </c>
      <c r="B6" s="16">
        <f t="shared" ref="B6:G6" si="0">SUM(B3:B5)</f>
        <v>51549</v>
      </c>
      <c r="C6" s="16">
        <f t="shared" si="0"/>
        <v>53489.279999999999</v>
      </c>
      <c r="D6" s="16">
        <f t="shared" si="0"/>
        <v>52579.979999999996</v>
      </c>
      <c r="E6" s="16">
        <f t="shared" si="0"/>
        <v>49599.360000000001</v>
      </c>
      <c r="F6" s="16">
        <f t="shared" si="0"/>
        <v>46604.7</v>
      </c>
      <c r="G6" s="16">
        <f t="shared" si="0"/>
        <v>43596</v>
      </c>
    </row>
    <row r="7" spans="1:7" x14ac:dyDescent="0.35">
      <c r="A7" s="6" t="s">
        <v>42</v>
      </c>
      <c r="B7" s="10">
        <v>16289</v>
      </c>
      <c r="C7" s="10">
        <v>16902.080000000002</v>
      </c>
      <c r="D7" s="10">
        <v>16614.78</v>
      </c>
      <c r="E7" s="10">
        <v>15672.960000000001</v>
      </c>
      <c r="F7" s="10">
        <v>14726.7</v>
      </c>
      <c r="G7" s="10">
        <v>13776</v>
      </c>
    </row>
    <row r="8" spans="1:7" x14ac:dyDescent="0.35">
      <c r="A8" s="6" t="s">
        <v>43</v>
      </c>
      <c r="B8" s="10">
        <v>16065.5</v>
      </c>
      <c r="C8" s="10">
        <v>16670.16</v>
      </c>
      <c r="D8" s="10">
        <v>16386.810000000001</v>
      </c>
      <c r="E8" s="10">
        <v>15457.92</v>
      </c>
      <c r="F8" s="10">
        <v>14524.650000000001</v>
      </c>
      <c r="G8" s="10">
        <v>13587</v>
      </c>
    </row>
    <row r="9" spans="1:7" x14ac:dyDescent="0.35">
      <c r="A9" s="6" t="s">
        <v>44</v>
      </c>
      <c r="B9" s="10">
        <v>19753.25</v>
      </c>
      <c r="C9" s="10">
        <v>20496.84</v>
      </c>
      <c r="D9" s="10">
        <v>20148.315000000002</v>
      </c>
      <c r="E9" s="10">
        <v>19006.080000000002</v>
      </c>
      <c r="F9" s="10">
        <v>17858.475000000002</v>
      </c>
      <c r="G9" s="10">
        <v>16705.5</v>
      </c>
    </row>
    <row r="10" spans="1:7" x14ac:dyDescent="0.35">
      <c r="A10" s="6" t="s">
        <v>45</v>
      </c>
      <c r="B10" s="10">
        <v>15059.75</v>
      </c>
      <c r="C10" s="10">
        <v>15626.52</v>
      </c>
      <c r="D10" s="10">
        <v>15360.945000000002</v>
      </c>
      <c r="E10" s="10">
        <v>14490.240000000002</v>
      </c>
      <c r="F10" s="10">
        <v>13615.425000000001</v>
      </c>
      <c r="G10" s="10">
        <v>12736.5</v>
      </c>
    </row>
    <row r="11" spans="1:7" x14ac:dyDescent="0.35">
      <c r="A11" s="6" t="s">
        <v>46</v>
      </c>
      <c r="B11" s="10">
        <v>16177.25</v>
      </c>
      <c r="C11" s="10">
        <v>16786.12</v>
      </c>
      <c r="D11" s="10">
        <v>16500.795000000002</v>
      </c>
      <c r="E11" s="10">
        <v>15565.44</v>
      </c>
      <c r="F11" s="10">
        <v>14625.675000000001</v>
      </c>
      <c r="G11" s="10">
        <v>13681.5</v>
      </c>
    </row>
    <row r="12" spans="1:7" x14ac:dyDescent="0.35">
      <c r="A12" s="6" t="s">
        <v>47</v>
      </c>
      <c r="B12" s="10">
        <v>19082.75</v>
      </c>
      <c r="C12" s="10">
        <v>19801.080000000002</v>
      </c>
      <c r="D12" s="10">
        <v>19464.404999999999</v>
      </c>
      <c r="E12" s="10">
        <v>18360.96</v>
      </c>
      <c r="F12" s="10">
        <v>17252.325000000001</v>
      </c>
      <c r="G12" s="10">
        <v>16138.5</v>
      </c>
    </row>
    <row r="13" spans="1:7" x14ac:dyDescent="0.35">
      <c r="A13" s="6" t="s">
        <v>48</v>
      </c>
      <c r="B13" s="10">
        <v>18412.25</v>
      </c>
      <c r="C13" s="10">
        <v>19105.32</v>
      </c>
      <c r="D13" s="10">
        <v>18780.495000000003</v>
      </c>
      <c r="E13" s="10">
        <v>17715.840000000004</v>
      </c>
      <c r="F13" s="10">
        <v>16646.174999999999</v>
      </c>
      <c r="G13" s="10">
        <v>15571.5</v>
      </c>
    </row>
    <row r="14" spans="1:7" x14ac:dyDescent="0.35">
      <c r="A14" s="6" t="s">
        <v>49</v>
      </c>
      <c r="B14" s="10">
        <v>18859.25</v>
      </c>
      <c r="C14" s="10">
        <v>19569.16</v>
      </c>
      <c r="D14" s="10">
        <v>19236.435000000005</v>
      </c>
      <c r="E14" s="10">
        <v>18145.919999999998</v>
      </c>
      <c r="F14" s="10">
        <v>17050.275000000001</v>
      </c>
      <c r="G14" s="10">
        <v>15949.5</v>
      </c>
    </row>
    <row r="15" spans="1:7" x14ac:dyDescent="0.35">
      <c r="A15" s="15" t="s">
        <v>50</v>
      </c>
      <c r="B15" s="16">
        <f t="shared" ref="B15:G15" si="1">SUM(B7:B14)</f>
        <v>139699</v>
      </c>
      <c r="C15" s="16">
        <f t="shared" si="1"/>
        <v>144957.28</v>
      </c>
      <c r="D15" s="16">
        <f t="shared" si="1"/>
        <v>142492.98000000001</v>
      </c>
      <c r="E15" s="16">
        <f t="shared" si="1"/>
        <v>134415.35999999999</v>
      </c>
      <c r="F15" s="16">
        <f t="shared" si="1"/>
        <v>126299.70000000001</v>
      </c>
      <c r="G15" s="16">
        <f t="shared" si="1"/>
        <v>118146</v>
      </c>
    </row>
    <row r="16" spans="1:7" x14ac:dyDescent="0.35">
      <c r="A16" s="6" t="s">
        <v>51</v>
      </c>
      <c r="B16" s="10">
        <v>15506.75</v>
      </c>
      <c r="C16" s="10">
        <v>16090.36</v>
      </c>
      <c r="D16" s="10">
        <v>15816.885000000002</v>
      </c>
      <c r="E16" s="10">
        <v>14920.32</v>
      </c>
      <c r="F16" s="10">
        <v>14019.525000000001</v>
      </c>
      <c r="G16" s="10">
        <v>13114.5</v>
      </c>
    </row>
    <row r="17" spans="1:7" x14ac:dyDescent="0.35">
      <c r="A17" s="6" t="s">
        <v>52</v>
      </c>
      <c r="B17" s="10">
        <v>17406.5</v>
      </c>
      <c r="C17" s="10">
        <v>18061.68</v>
      </c>
      <c r="D17" s="10">
        <v>17754.630000000005</v>
      </c>
      <c r="E17" s="10">
        <v>16748.160000000003</v>
      </c>
      <c r="F17" s="10">
        <v>15736.95</v>
      </c>
      <c r="G17" s="10">
        <v>14721</v>
      </c>
    </row>
    <row r="18" spans="1:7" x14ac:dyDescent="0.35">
      <c r="A18" s="15" t="s">
        <v>53</v>
      </c>
      <c r="B18" s="16">
        <f t="shared" ref="B18:G18" si="2">SUM(B16:B17)</f>
        <v>32913.25</v>
      </c>
      <c r="C18" s="16">
        <f t="shared" si="2"/>
        <v>34152.04</v>
      </c>
      <c r="D18" s="16">
        <f t="shared" si="2"/>
        <v>33571.515000000007</v>
      </c>
      <c r="E18" s="16">
        <f t="shared" si="2"/>
        <v>31668.480000000003</v>
      </c>
      <c r="F18" s="16">
        <f t="shared" si="2"/>
        <v>29756.475000000002</v>
      </c>
      <c r="G18" s="16">
        <f t="shared" si="2"/>
        <v>27835.5</v>
      </c>
    </row>
    <row r="19" spans="1:7" x14ac:dyDescent="0.35">
      <c r="A19" s="6" t="s">
        <v>54</v>
      </c>
      <c r="B19" s="10">
        <v>18635.75</v>
      </c>
      <c r="C19" s="10">
        <v>19337.239999999998</v>
      </c>
      <c r="D19" s="10">
        <v>19008.465000000004</v>
      </c>
      <c r="E19" s="10">
        <v>17930.88</v>
      </c>
      <c r="F19" s="10">
        <v>16848.225000000002</v>
      </c>
      <c r="G19" s="10">
        <v>15760.5</v>
      </c>
    </row>
    <row r="20" spans="1:7" x14ac:dyDescent="0.35">
      <c r="A20" s="6" t="s">
        <v>55</v>
      </c>
      <c r="B20" s="10">
        <v>15171.5</v>
      </c>
      <c r="C20" s="10">
        <v>15742.48</v>
      </c>
      <c r="D20" s="10">
        <v>15474.93</v>
      </c>
      <c r="E20" s="10">
        <v>14597.76</v>
      </c>
      <c r="F20" s="10">
        <v>13716.45</v>
      </c>
      <c r="G20" s="10">
        <v>12831</v>
      </c>
    </row>
    <row r="21" spans="1:7" x14ac:dyDescent="0.35">
      <c r="A21" s="15" t="s">
        <v>56</v>
      </c>
      <c r="B21" s="16">
        <f>SUM(B19:B20)</f>
        <v>33807.25</v>
      </c>
      <c r="C21" s="16">
        <v>35079.72</v>
      </c>
      <c r="D21" s="16">
        <v>34483.395000000004</v>
      </c>
      <c r="E21" s="16">
        <v>32528.639999999999</v>
      </c>
      <c r="F21" s="16">
        <v>30564.675000000003</v>
      </c>
      <c r="G21" s="16">
        <v>28591.5</v>
      </c>
    </row>
    <row r="22" spans="1:7" x14ac:dyDescent="0.35">
      <c r="A22" s="5"/>
      <c r="B22" s="11"/>
      <c r="C22" s="11"/>
      <c r="D22" s="11"/>
      <c r="E22" s="11"/>
      <c r="F22" s="11"/>
      <c r="G22" s="11"/>
    </row>
    <row r="23" spans="1:7" x14ac:dyDescent="0.35">
      <c r="A23" s="5" t="s">
        <v>80</v>
      </c>
      <c r="B23" s="10">
        <f t="shared" ref="B23:G23" si="3">SUM(B21,B18,B15,B6)</f>
        <v>257968.5</v>
      </c>
      <c r="C23" s="10">
        <f t="shared" si="3"/>
        <v>267678.32</v>
      </c>
      <c r="D23" s="10">
        <f t="shared" si="3"/>
        <v>263127.87</v>
      </c>
      <c r="E23" s="10">
        <f t="shared" si="3"/>
        <v>248211.83999999997</v>
      </c>
      <c r="F23" s="10">
        <f t="shared" si="3"/>
        <v>233225.55000000005</v>
      </c>
      <c r="G23" s="10">
        <f t="shared" si="3"/>
        <v>218169</v>
      </c>
    </row>
    <row r="24" spans="1:7" x14ac:dyDescent="0.35">
      <c r="B24" s="10"/>
      <c r="C24" s="10"/>
      <c r="D24" s="10"/>
      <c r="E24" s="10"/>
      <c r="F24" s="10"/>
      <c r="G24" s="10"/>
    </row>
    <row r="25" spans="1:7" x14ac:dyDescent="0.35">
      <c r="A25" s="6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G1" workbookViewId="0">
      <selection activeCell="I8" sqref="I8"/>
    </sheetView>
  </sheetViews>
  <sheetFormatPr defaultColWidth="8.88671875" defaultRowHeight="18" x14ac:dyDescent="0.35"/>
  <cols>
    <col min="1" max="1" width="25.109375" style="6" bestFit="1" customWidth="1"/>
    <col min="2" max="6" width="11.21875" style="6" bestFit="1" customWidth="1"/>
    <col min="7" max="7" width="14.21875" style="6" bestFit="1" customWidth="1"/>
    <col min="8" max="13" width="9.88671875" style="6" bestFit="1" customWidth="1"/>
    <col min="14" max="16384" width="8.88671875" style="6"/>
  </cols>
  <sheetData>
    <row r="1" spans="1:13" x14ac:dyDescent="0.35">
      <c r="G1" s="13" t="s">
        <v>57</v>
      </c>
      <c r="H1" s="14">
        <v>1.05</v>
      </c>
    </row>
    <row r="2" spans="1:13" x14ac:dyDescent="0.35">
      <c r="A2" s="5" t="s">
        <v>58</v>
      </c>
    </row>
    <row r="3" spans="1:13" x14ac:dyDescent="0.35">
      <c r="A3" s="5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</row>
    <row r="4" spans="1:13" x14ac:dyDescent="0.35">
      <c r="A4" s="6" t="s">
        <v>38</v>
      </c>
      <c r="B4" s="10">
        <v>15842</v>
      </c>
      <c r="C4" s="10">
        <v>16438.239999999998</v>
      </c>
      <c r="D4" s="10">
        <v>16158.84</v>
      </c>
      <c r="E4" s="10">
        <v>15242.880000000001</v>
      </c>
      <c r="F4" s="10">
        <v>14322.6</v>
      </c>
      <c r="G4" s="10">
        <v>13398</v>
      </c>
      <c r="H4" s="10">
        <f t="shared" ref="H4:M4" si="0">G4*$H$1</f>
        <v>14067.900000000001</v>
      </c>
      <c r="I4" s="10">
        <f t="shared" si="0"/>
        <v>14771.295000000002</v>
      </c>
      <c r="J4" s="10">
        <f t="shared" si="0"/>
        <v>15509.859750000003</v>
      </c>
      <c r="K4" s="10">
        <f t="shared" si="0"/>
        <v>16285.352737500005</v>
      </c>
      <c r="L4" s="10">
        <f t="shared" si="0"/>
        <v>17099.620374375005</v>
      </c>
      <c r="M4" s="10">
        <f t="shared" si="0"/>
        <v>17954.601393093755</v>
      </c>
    </row>
    <row r="5" spans="1:13" x14ac:dyDescent="0.35">
      <c r="A5" s="6" t="s">
        <v>39</v>
      </c>
      <c r="B5" s="10">
        <v>19306.25</v>
      </c>
      <c r="C5" s="10">
        <v>20033</v>
      </c>
      <c r="D5" s="10">
        <v>19692.375</v>
      </c>
      <c r="E5" s="10">
        <v>18576</v>
      </c>
      <c r="F5" s="10">
        <v>17454.375</v>
      </c>
      <c r="G5" s="10">
        <v>16327.5</v>
      </c>
    </row>
    <row r="6" spans="1:13" x14ac:dyDescent="0.35">
      <c r="A6" s="6" t="s">
        <v>40</v>
      </c>
      <c r="B6" s="10">
        <v>16400.75</v>
      </c>
      <c r="C6" s="10">
        <v>17018.04</v>
      </c>
      <c r="D6" s="10">
        <v>16728.764999999999</v>
      </c>
      <c r="E6" s="10">
        <v>15780.48</v>
      </c>
      <c r="F6" s="10">
        <v>14827.725</v>
      </c>
      <c r="G6" s="10">
        <v>13870.5</v>
      </c>
      <c r="I6" s="6" t="s">
        <v>82</v>
      </c>
    </row>
    <row r="7" spans="1:13" x14ac:dyDescent="0.35">
      <c r="A7" s="15" t="s">
        <v>41</v>
      </c>
      <c r="B7" s="16">
        <f t="shared" ref="B7:G7" si="1">SUM(B4:B6)</f>
        <v>51549</v>
      </c>
      <c r="C7" s="16">
        <f t="shared" si="1"/>
        <v>53489.279999999999</v>
      </c>
      <c r="D7" s="16">
        <f t="shared" si="1"/>
        <v>52579.979999999996</v>
      </c>
      <c r="E7" s="16">
        <f t="shared" si="1"/>
        <v>49599.360000000001</v>
      </c>
      <c r="F7" s="16">
        <f t="shared" si="1"/>
        <v>46604.7</v>
      </c>
      <c r="G7" s="16">
        <f t="shared" si="1"/>
        <v>43596</v>
      </c>
    </row>
    <row r="8" spans="1:13" x14ac:dyDescent="0.35">
      <c r="A8" s="6" t="s">
        <v>42</v>
      </c>
      <c r="B8" s="10">
        <v>16289</v>
      </c>
      <c r="C8" s="10">
        <v>16902.080000000002</v>
      </c>
      <c r="D8" s="10">
        <v>16614.78</v>
      </c>
      <c r="E8" s="10">
        <v>15672.960000000001</v>
      </c>
      <c r="F8" s="10">
        <v>14726.7</v>
      </c>
      <c r="G8" s="10">
        <v>13776</v>
      </c>
    </row>
    <row r="9" spans="1:13" x14ac:dyDescent="0.35">
      <c r="A9" s="6" t="s">
        <v>43</v>
      </c>
      <c r="B9" s="10">
        <v>16065.5</v>
      </c>
      <c r="C9" s="10">
        <v>16670.16</v>
      </c>
      <c r="D9" s="10">
        <v>16386.810000000001</v>
      </c>
      <c r="E9" s="10">
        <v>15457.92</v>
      </c>
      <c r="F9" s="10">
        <v>14524.650000000001</v>
      </c>
      <c r="G9" s="10">
        <v>13587</v>
      </c>
    </row>
    <row r="10" spans="1:13" x14ac:dyDescent="0.35">
      <c r="A10" s="6" t="s">
        <v>44</v>
      </c>
      <c r="B10" s="10">
        <v>19753.25</v>
      </c>
      <c r="C10" s="10">
        <v>20496.84</v>
      </c>
      <c r="D10" s="10">
        <v>20148.315000000002</v>
      </c>
      <c r="E10" s="10">
        <v>19006.080000000002</v>
      </c>
      <c r="F10" s="10">
        <v>17858.475000000002</v>
      </c>
      <c r="G10" s="10">
        <v>16705.5</v>
      </c>
    </row>
    <row r="11" spans="1:13" x14ac:dyDescent="0.35">
      <c r="A11" s="6" t="s">
        <v>45</v>
      </c>
      <c r="B11" s="10">
        <v>15059.75</v>
      </c>
      <c r="C11" s="10">
        <v>15626.52</v>
      </c>
      <c r="D11" s="10">
        <v>15360.945000000002</v>
      </c>
      <c r="E11" s="10">
        <v>14490.240000000002</v>
      </c>
      <c r="F11" s="10">
        <v>13615.425000000001</v>
      </c>
      <c r="G11" s="10">
        <v>12736.5</v>
      </c>
    </row>
    <row r="12" spans="1:13" x14ac:dyDescent="0.35">
      <c r="A12" s="6" t="s">
        <v>46</v>
      </c>
      <c r="B12" s="10">
        <v>16177.25</v>
      </c>
      <c r="C12" s="10">
        <v>16786.12</v>
      </c>
      <c r="D12" s="10">
        <v>16500.795000000002</v>
      </c>
      <c r="E12" s="10">
        <v>15565.44</v>
      </c>
      <c r="F12" s="10">
        <v>14625.675000000001</v>
      </c>
      <c r="G12" s="10">
        <v>13681.5</v>
      </c>
    </row>
    <row r="13" spans="1:13" x14ac:dyDescent="0.35">
      <c r="A13" s="6" t="s">
        <v>47</v>
      </c>
      <c r="B13" s="10">
        <v>19082.75</v>
      </c>
      <c r="C13" s="10">
        <v>19801.080000000002</v>
      </c>
      <c r="D13" s="10">
        <v>19464.404999999999</v>
      </c>
      <c r="E13" s="10">
        <v>18360.96</v>
      </c>
      <c r="F13" s="10">
        <v>17252.325000000001</v>
      </c>
      <c r="G13" s="10">
        <v>16138.5</v>
      </c>
    </row>
    <row r="14" spans="1:13" x14ac:dyDescent="0.35">
      <c r="A14" s="6" t="s">
        <v>48</v>
      </c>
      <c r="B14" s="10">
        <v>18412.25</v>
      </c>
      <c r="C14" s="10">
        <v>19105.32</v>
      </c>
      <c r="D14" s="10">
        <v>18780.495000000003</v>
      </c>
      <c r="E14" s="10">
        <v>17715.840000000004</v>
      </c>
      <c r="F14" s="10">
        <v>16646.174999999999</v>
      </c>
      <c r="G14" s="10">
        <v>15571.5</v>
      </c>
    </row>
    <row r="15" spans="1:13" x14ac:dyDescent="0.35">
      <c r="A15" s="6" t="s">
        <v>49</v>
      </c>
      <c r="B15" s="10">
        <v>18859.25</v>
      </c>
      <c r="C15" s="10">
        <v>19569.16</v>
      </c>
      <c r="D15" s="10">
        <v>19236.435000000005</v>
      </c>
      <c r="E15" s="10">
        <v>18145.919999999998</v>
      </c>
      <c r="F15" s="10">
        <v>17050.275000000001</v>
      </c>
      <c r="G15" s="10">
        <v>15949.5</v>
      </c>
    </row>
    <row r="16" spans="1:13" x14ac:dyDescent="0.35">
      <c r="A16" s="15" t="s">
        <v>50</v>
      </c>
      <c r="B16" s="16">
        <f t="shared" ref="B16:G16" si="2">SUM(B8:B15)</f>
        <v>139699</v>
      </c>
      <c r="C16" s="16">
        <f t="shared" si="2"/>
        <v>144957.28</v>
      </c>
      <c r="D16" s="16">
        <f t="shared" si="2"/>
        <v>142492.98000000001</v>
      </c>
      <c r="E16" s="16">
        <f t="shared" si="2"/>
        <v>134415.35999999999</v>
      </c>
      <c r="F16" s="16">
        <f t="shared" si="2"/>
        <v>126299.70000000001</v>
      </c>
      <c r="G16" s="16">
        <f t="shared" si="2"/>
        <v>118146</v>
      </c>
    </row>
    <row r="17" spans="1:7" x14ac:dyDescent="0.35">
      <c r="A17" s="6" t="s">
        <v>51</v>
      </c>
      <c r="B17" s="10">
        <v>15506.75</v>
      </c>
      <c r="C17" s="10">
        <v>16090.36</v>
      </c>
      <c r="D17" s="10">
        <v>15816.885000000002</v>
      </c>
      <c r="E17" s="10">
        <v>14920.32</v>
      </c>
      <c r="F17" s="10">
        <v>14019.525000000001</v>
      </c>
      <c r="G17" s="10">
        <v>13114.5</v>
      </c>
    </row>
    <row r="18" spans="1:7" x14ac:dyDescent="0.35">
      <c r="A18" s="6" t="s">
        <v>52</v>
      </c>
      <c r="B18" s="10">
        <v>17406.5</v>
      </c>
      <c r="C18" s="10">
        <v>18061.68</v>
      </c>
      <c r="D18" s="10">
        <v>17754.630000000005</v>
      </c>
      <c r="E18" s="10">
        <v>16748.160000000003</v>
      </c>
      <c r="F18" s="10">
        <v>15736.95</v>
      </c>
      <c r="G18" s="10">
        <v>14721</v>
      </c>
    </row>
    <row r="19" spans="1:7" x14ac:dyDescent="0.35">
      <c r="A19" s="15" t="s">
        <v>53</v>
      </c>
      <c r="B19" s="16">
        <f t="shared" ref="B19:G19" si="3">SUM(B17:B18)</f>
        <v>32913.25</v>
      </c>
      <c r="C19" s="16">
        <f t="shared" si="3"/>
        <v>34152.04</v>
      </c>
      <c r="D19" s="16">
        <f t="shared" si="3"/>
        <v>33571.515000000007</v>
      </c>
      <c r="E19" s="16">
        <f t="shared" si="3"/>
        <v>31668.480000000003</v>
      </c>
      <c r="F19" s="16">
        <f t="shared" si="3"/>
        <v>29756.475000000002</v>
      </c>
      <c r="G19" s="16">
        <f t="shared" si="3"/>
        <v>27835.5</v>
      </c>
    </row>
    <row r="20" spans="1:7" x14ac:dyDescent="0.35">
      <c r="A20" s="6" t="s">
        <v>54</v>
      </c>
      <c r="B20" s="10">
        <v>18635.75</v>
      </c>
      <c r="C20" s="10">
        <v>19337.239999999998</v>
      </c>
      <c r="D20" s="10">
        <v>19008.465000000004</v>
      </c>
      <c r="E20" s="10">
        <v>17930.88</v>
      </c>
      <c r="F20" s="10">
        <v>16848.225000000002</v>
      </c>
      <c r="G20" s="10">
        <v>15760.5</v>
      </c>
    </row>
    <row r="21" spans="1:7" x14ac:dyDescent="0.35">
      <c r="A21" s="6" t="s">
        <v>55</v>
      </c>
      <c r="B21" s="10">
        <v>15171.5</v>
      </c>
      <c r="C21" s="10">
        <v>15742.48</v>
      </c>
      <c r="D21" s="10">
        <v>15474.93</v>
      </c>
      <c r="E21" s="10">
        <v>14597.76</v>
      </c>
      <c r="F21" s="10">
        <v>13716.45</v>
      </c>
      <c r="G21" s="10">
        <v>12831</v>
      </c>
    </row>
    <row r="22" spans="1:7" x14ac:dyDescent="0.35">
      <c r="A22" s="15" t="s">
        <v>56</v>
      </c>
      <c r="B22" s="16">
        <f>SUM(B20:B21)</f>
        <v>33807.25</v>
      </c>
      <c r="C22" s="16">
        <v>35079.72</v>
      </c>
      <c r="D22" s="16">
        <v>34483.395000000004</v>
      </c>
      <c r="E22" s="16">
        <v>32528.639999999999</v>
      </c>
      <c r="F22" s="16">
        <v>30564.675000000003</v>
      </c>
      <c r="G22" s="16">
        <v>28591.5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D11" sqref="D11"/>
    </sheetView>
  </sheetViews>
  <sheetFormatPr defaultColWidth="8.88671875" defaultRowHeight="18" x14ac:dyDescent="0.35"/>
  <cols>
    <col min="1" max="1" width="24.44140625" style="6" bestFit="1" customWidth="1"/>
    <col min="2" max="2" width="11.21875" style="6" bestFit="1" customWidth="1"/>
    <col min="3" max="3" width="13.88671875" style="6" bestFit="1" customWidth="1"/>
    <col min="4" max="7" width="11.21875" style="6" bestFit="1" customWidth="1"/>
    <col min="8" max="16384" width="8.88671875" style="6"/>
  </cols>
  <sheetData>
    <row r="1" spans="1:7" x14ac:dyDescent="0.35">
      <c r="A1" s="5" t="s">
        <v>65</v>
      </c>
    </row>
    <row r="2" spans="1:7" x14ac:dyDescent="0.35">
      <c r="A2" s="5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 spans="1:7" x14ac:dyDescent="0.35">
      <c r="A3" s="6" t="s">
        <v>8</v>
      </c>
      <c r="B3" s="10">
        <v>51549</v>
      </c>
      <c r="C3" s="10">
        <v>53489.279999999999</v>
      </c>
      <c r="D3" s="10">
        <v>52579.98</v>
      </c>
      <c r="E3" s="10">
        <v>49599.360000000001</v>
      </c>
      <c r="F3" s="10">
        <v>46604.700000000004</v>
      </c>
      <c r="G3" s="10">
        <v>43596</v>
      </c>
    </row>
    <row r="4" spans="1:7" x14ac:dyDescent="0.35">
      <c r="A4" s="6" t="s">
        <v>9</v>
      </c>
      <c r="B4" s="10">
        <v>139699</v>
      </c>
      <c r="C4" s="10">
        <v>144957.28</v>
      </c>
      <c r="D4" s="10">
        <v>142492.98000000001</v>
      </c>
      <c r="E4" s="10">
        <v>134415.35999999999</v>
      </c>
      <c r="F4" s="10">
        <v>126299.69999999998</v>
      </c>
      <c r="G4" s="10">
        <v>118146</v>
      </c>
    </row>
    <row r="5" spans="1:7" x14ac:dyDescent="0.35">
      <c r="A5" s="6" t="s">
        <v>10</v>
      </c>
      <c r="B5" s="10">
        <v>32913.25</v>
      </c>
      <c r="C5" s="10">
        <v>34152.04</v>
      </c>
      <c r="D5" s="10">
        <v>33571.514999999999</v>
      </c>
      <c r="E5" s="10">
        <v>31668.480000000003</v>
      </c>
      <c r="F5" s="10">
        <v>29756.475000000002</v>
      </c>
      <c r="G5" s="10">
        <v>27835.5</v>
      </c>
    </row>
    <row r="6" spans="1:7" x14ac:dyDescent="0.35">
      <c r="A6" s="6" t="s">
        <v>11</v>
      </c>
      <c r="B6" s="10">
        <v>33807.25</v>
      </c>
      <c r="C6" s="10">
        <v>35079.72</v>
      </c>
      <c r="D6" s="10">
        <v>34483.394999999997</v>
      </c>
      <c r="E6" s="10">
        <v>32528.640000000003</v>
      </c>
      <c r="F6" s="10">
        <v>30564.675000000003</v>
      </c>
      <c r="G6" s="10">
        <v>28591.5</v>
      </c>
    </row>
    <row r="7" spans="1:7" x14ac:dyDescent="0.35">
      <c r="A7" s="6" t="s">
        <v>12</v>
      </c>
      <c r="B7" s="10">
        <v>15618.5</v>
      </c>
      <c r="C7" s="10">
        <v>16206.32</v>
      </c>
      <c r="D7" s="10">
        <v>15930.87</v>
      </c>
      <c r="E7" s="10">
        <v>15027.84</v>
      </c>
      <c r="F7" s="10">
        <v>14120.550000000001</v>
      </c>
      <c r="G7" s="10">
        <v>13209</v>
      </c>
    </row>
    <row r="8" spans="1:7" x14ac:dyDescent="0.35">
      <c r="A8" s="6" t="s">
        <v>36</v>
      </c>
      <c r="B8" s="10">
        <f ca="1">SUM(B3:B8)</f>
        <v>0</v>
      </c>
      <c r="C8" s="10">
        <f>SUM(C3:C7)</f>
        <v>283884.64</v>
      </c>
      <c r="D8" s="10"/>
      <c r="E8" s="10"/>
      <c r="F8" s="10"/>
      <c r="G8" s="10"/>
    </row>
    <row r="9" spans="1:7" x14ac:dyDescent="0.35">
      <c r="B9" s="10"/>
      <c r="C9" s="10"/>
      <c r="D9" s="10"/>
      <c r="E9" s="10"/>
      <c r="F9" s="10"/>
      <c r="G9" s="10"/>
    </row>
    <row r="10" spans="1:7" x14ac:dyDescent="0.35">
      <c r="A10" s="6" t="s">
        <v>83</v>
      </c>
    </row>
    <row r="11" spans="1:7" x14ac:dyDescent="0.35">
      <c r="A11" s="6" t="s">
        <v>84</v>
      </c>
    </row>
  </sheetData>
  <conditionalFormatting sqref="B8:C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topLeftCell="A2" workbookViewId="0">
      <selection activeCell="H13" sqref="H13"/>
    </sheetView>
  </sheetViews>
  <sheetFormatPr defaultColWidth="8.88671875" defaultRowHeight="18" x14ac:dyDescent="0.35"/>
  <cols>
    <col min="1" max="1" width="17.6640625" style="6" bestFit="1" customWidth="1"/>
    <col min="2" max="7" width="11.21875" style="6" bestFit="1" customWidth="1"/>
    <col min="8" max="16384" width="8.88671875" style="6"/>
  </cols>
  <sheetData>
    <row r="1" spans="1:13" x14ac:dyDescent="0.35">
      <c r="A1" s="5" t="s">
        <v>66</v>
      </c>
    </row>
    <row r="2" spans="1:13" x14ac:dyDescent="0.35">
      <c r="A2" s="5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59</v>
      </c>
      <c r="I2" s="7" t="s">
        <v>60</v>
      </c>
      <c r="J2" s="7" t="s">
        <v>61</v>
      </c>
      <c r="K2" s="7" t="s">
        <v>62</v>
      </c>
      <c r="L2" s="7" t="s">
        <v>63</v>
      </c>
      <c r="M2" s="7" t="s">
        <v>64</v>
      </c>
    </row>
    <row r="3" spans="1:13" x14ac:dyDescent="0.35">
      <c r="A3" s="6" t="s">
        <v>8</v>
      </c>
      <c r="B3" s="10">
        <v>51549</v>
      </c>
      <c r="C3" s="10">
        <v>53489.279999999999</v>
      </c>
      <c r="D3" s="10">
        <v>52579.98</v>
      </c>
      <c r="E3" s="10">
        <v>49599.360000000001</v>
      </c>
      <c r="F3" s="10">
        <v>46604.700000000004</v>
      </c>
      <c r="G3" s="10">
        <v>43596</v>
      </c>
      <c r="H3" s="12">
        <v>35000</v>
      </c>
      <c r="I3" s="12">
        <v>400000</v>
      </c>
      <c r="J3" s="12">
        <v>-40000</v>
      </c>
      <c r="K3" s="12"/>
      <c r="L3" s="12"/>
      <c r="M3" s="12"/>
    </row>
    <row r="4" spans="1:13" x14ac:dyDescent="0.35">
      <c r="A4" s="6" t="s">
        <v>9</v>
      </c>
      <c r="B4" s="10">
        <v>139699</v>
      </c>
      <c r="C4" s="10">
        <v>144957.28</v>
      </c>
      <c r="D4" s="10">
        <v>142492.98000000001</v>
      </c>
      <c r="E4" s="10">
        <v>134415.35999999999</v>
      </c>
      <c r="F4" s="10">
        <v>126299.69999999998</v>
      </c>
      <c r="G4" s="10">
        <v>118146</v>
      </c>
      <c r="H4" s="12"/>
      <c r="I4" s="12"/>
      <c r="J4" s="12"/>
      <c r="K4" s="12"/>
      <c r="L4" s="12"/>
      <c r="M4" s="12"/>
    </row>
    <row r="5" spans="1:13" x14ac:dyDescent="0.35">
      <c r="A5" s="6" t="s">
        <v>10</v>
      </c>
      <c r="B5" s="10">
        <v>32913.25</v>
      </c>
      <c r="C5" s="10">
        <v>34152.04</v>
      </c>
      <c r="D5" s="10">
        <v>33571.514999999999</v>
      </c>
      <c r="E5" s="10">
        <v>31668.480000000003</v>
      </c>
      <c r="F5" s="10">
        <v>29756.475000000002</v>
      </c>
      <c r="G5" s="10">
        <v>27835.5</v>
      </c>
      <c r="H5" s="12"/>
      <c r="I5" s="12"/>
      <c r="J5" s="12"/>
      <c r="K5" s="12"/>
      <c r="L5" s="12"/>
      <c r="M5" s="12"/>
    </row>
    <row r="6" spans="1:13" x14ac:dyDescent="0.35">
      <c r="A6" s="6" t="s">
        <v>11</v>
      </c>
      <c r="B6" s="10">
        <v>33807.25</v>
      </c>
      <c r="C6" s="10">
        <v>35079.72</v>
      </c>
      <c r="D6" s="10">
        <v>34483.394999999997</v>
      </c>
      <c r="E6" s="10">
        <v>32528.640000000003</v>
      </c>
      <c r="F6" s="10">
        <v>30564.675000000003</v>
      </c>
      <c r="G6" s="10">
        <v>28591.5</v>
      </c>
      <c r="H6" s="12"/>
      <c r="I6" s="12"/>
      <c r="J6" s="12"/>
      <c r="K6" s="12"/>
      <c r="L6" s="12"/>
      <c r="M6" s="12"/>
    </row>
    <row r="7" spans="1:13" x14ac:dyDescent="0.35">
      <c r="A7" s="6" t="s">
        <v>12</v>
      </c>
      <c r="B7" s="10">
        <v>15618.5</v>
      </c>
      <c r="C7" s="10">
        <v>16206.32</v>
      </c>
      <c r="D7" s="10">
        <v>15930.87</v>
      </c>
      <c r="E7" s="10">
        <v>15027.84</v>
      </c>
      <c r="F7" s="10">
        <v>14120.550000000001</v>
      </c>
      <c r="G7" s="10">
        <v>13209</v>
      </c>
      <c r="H7" s="12"/>
      <c r="I7" s="12"/>
      <c r="J7" s="12"/>
      <c r="K7" s="12"/>
      <c r="L7" s="12"/>
      <c r="M7" s="12"/>
    </row>
  </sheetData>
  <dataValidations count="1">
    <dataValidation type="whole" errorStyle="warning" allowBlank="1" showInputMessage="1" showErrorMessage="1" promptTitle="Forcasting Information" prompt="Please enter a whole number between 0 and 300000" sqref="H3:M7" xr:uid="{42ECD0DC-A43B-4657-B764-6A3DE4D12F9E}">
      <formula1>0</formula1>
      <formula2>300000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topLeftCell="A2" zoomScale="115" zoomScaleNormal="115" workbookViewId="0">
      <selection activeCell="C19" sqref="C19:H19"/>
    </sheetView>
  </sheetViews>
  <sheetFormatPr defaultColWidth="8.88671875" defaultRowHeight="18" x14ac:dyDescent="0.35"/>
  <cols>
    <col min="1" max="1" width="12.5546875" style="6" bestFit="1" customWidth="1"/>
    <col min="2" max="2" width="12.21875" style="6" bestFit="1" customWidth="1"/>
    <col min="3" max="8" width="11.21875" style="6" bestFit="1" customWidth="1"/>
    <col min="9" max="16384" width="8.88671875" style="6"/>
  </cols>
  <sheetData>
    <row r="1" spans="1:8" x14ac:dyDescent="0.35">
      <c r="A1" s="5" t="s">
        <v>67</v>
      </c>
    </row>
    <row r="2" spans="1:8" x14ac:dyDescent="0.35">
      <c r="A2" s="5" t="s">
        <v>68</v>
      </c>
      <c r="B2" s="5" t="s">
        <v>69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x14ac:dyDescent="0.35">
      <c r="A3" s="6" t="s">
        <v>8</v>
      </c>
      <c r="B3" s="6" t="s">
        <v>70</v>
      </c>
      <c r="C3" s="8">
        <v>26202</v>
      </c>
      <c r="D3" s="8">
        <v>27181.440000000002</v>
      </c>
      <c r="E3" s="8">
        <v>26726.04</v>
      </c>
      <c r="F3" s="8">
        <v>25217.279999999999</v>
      </c>
      <c r="G3" s="8">
        <v>23700.6</v>
      </c>
      <c r="H3" s="8">
        <v>22176</v>
      </c>
    </row>
    <row r="4" spans="1:8" x14ac:dyDescent="0.35">
      <c r="A4" s="6" t="s">
        <v>8</v>
      </c>
      <c r="B4" s="6" t="s">
        <v>71</v>
      </c>
      <c r="C4" s="8">
        <v>25347.000000000004</v>
      </c>
      <c r="D4" s="8">
        <v>26307.84</v>
      </c>
      <c r="E4" s="8">
        <v>25853.940000000002</v>
      </c>
      <c r="F4" s="8">
        <v>24382.080000000005</v>
      </c>
      <c r="G4" s="8">
        <v>22904.1</v>
      </c>
      <c r="H4" s="8">
        <v>21420</v>
      </c>
    </row>
    <row r="5" spans="1:8" x14ac:dyDescent="0.35">
      <c r="A5" s="6" t="s">
        <v>9</v>
      </c>
      <c r="B5" s="6" t="s">
        <v>70</v>
      </c>
      <c r="C5" s="8">
        <v>70864.5</v>
      </c>
      <c r="D5" s="8">
        <v>73513.439999999988</v>
      </c>
      <c r="E5" s="8">
        <v>72281.789999999994</v>
      </c>
      <c r="F5" s="8">
        <v>68201.279999999999</v>
      </c>
      <c r="G5" s="8">
        <v>64099.35</v>
      </c>
      <c r="H5" s="8">
        <v>59976</v>
      </c>
    </row>
    <row r="6" spans="1:8" x14ac:dyDescent="0.35">
      <c r="A6" s="6" t="s">
        <v>9</v>
      </c>
      <c r="B6" s="6" t="s">
        <v>71</v>
      </c>
      <c r="C6" s="8">
        <v>68834.500000000015</v>
      </c>
      <c r="D6" s="8">
        <v>71443.840000000011</v>
      </c>
      <c r="E6" s="8">
        <v>70211.19</v>
      </c>
      <c r="F6" s="8">
        <v>66214.080000000016</v>
      </c>
      <c r="G6" s="8">
        <v>62200.35</v>
      </c>
      <c r="H6" s="8">
        <v>58170</v>
      </c>
    </row>
    <row r="7" spans="1:8" x14ac:dyDescent="0.35">
      <c r="A7" s="6" t="s">
        <v>10</v>
      </c>
      <c r="B7" s="6" t="s">
        <v>70</v>
      </c>
      <c r="C7" s="8">
        <v>16822.875</v>
      </c>
      <c r="D7" s="8">
        <v>17451.72</v>
      </c>
      <c r="E7" s="8">
        <v>17159.3325</v>
      </c>
      <c r="F7" s="8">
        <v>16190.64</v>
      </c>
      <c r="G7" s="8">
        <v>15216.862500000001</v>
      </c>
      <c r="H7" s="8">
        <v>14238</v>
      </c>
    </row>
    <row r="8" spans="1:8" x14ac:dyDescent="0.35">
      <c r="A8" s="6" t="s">
        <v>10</v>
      </c>
      <c r="B8" s="6" t="s">
        <v>71</v>
      </c>
      <c r="C8" s="8">
        <v>16090.375000000004</v>
      </c>
      <c r="D8" s="8">
        <v>16700.32</v>
      </c>
      <c r="E8" s="8">
        <v>16412.182500000003</v>
      </c>
      <c r="F8" s="8">
        <v>15477.840000000002</v>
      </c>
      <c r="G8" s="8">
        <v>14539.612500000001</v>
      </c>
      <c r="H8" s="8">
        <v>13597.5</v>
      </c>
    </row>
    <row r="9" spans="1:8" x14ac:dyDescent="0.35">
      <c r="A9" s="6" t="s">
        <v>11</v>
      </c>
      <c r="B9" s="6" t="s">
        <v>70</v>
      </c>
      <c r="C9" s="8">
        <v>17219.875</v>
      </c>
      <c r="D9" s="8">
        <v>17863.559999999998</v>
      </c>
      <c r="E9" s="8">
        <v>17564.272499999999</v>
      </c>
      <c r="F9" s="8">
        <v>16572.72</v>
      </c>
      <c r="G9" s="8">
        <v>15575.962500000001</v>
      </c>
      <c r="H9" s="8">
        <v>14574</v>
      </c>
    </row>
    <row r="10" spans="1:8" x14ac:dyDescent="0.35">
      <c r="A10" s="6" t="s">
        <v>11</v>
      </c>
      <c r="B10" s="6" t="s">
        <v>71</v>
      </c>
      <c r="C10" s="8">
        <v>16587.375000000004</v>
      </c>
      <c r="D10" s="8">
        <v>17216.16</v>
      </c>
      <c r="E10" s="8">
        <v>16919.122500000001</v>
      </c>
      <c r="F10" s="8">
        <v>15955.920000000002</v>
      </c>
      <c r="G10" s="8">
        <v>14988.712500000001</v>
      </c>
      <c r="H10" s="8">
        <v>14017.5</v>
      </c>
    </row>
    <row r="11" spans="1:8" x14ac:dyDescent="0.35">
      <c r="A11" s="6" t="s">
        <v>12</v>
      </c>
      <c r="B11" s="6" t="s">
        <v>70</v>
      </c>
      <c r="C11" s="8">
        <v>8039.25</v>
      </c>
      <c r="D11" s="8">
        <v>8339.76</v>
      </c>
      <c r="E11" s="8">
        <v>8200.0349999999999</v>
      </c>
      <c r="F11" s="8">
        <v>7737.12</v>
      </c>
      <c r="G11" s="8">
        <v>7271.7750000000005</v>
      </c>
      <c r="H11" s="8">
        <v>6804</v>
      </c>
    </row>
    <row r="12" spans="1:8" x14ac:dyDescent="0.35">
      <c r="A12" s="6" t="s">
        <v>12</v>
      </c>
      <c r="B12" s="6" t="s">
        <v>71</v>
      </c>
      <c r="C12" s="8">
        <v>7579.2500000000009</v>
      </c>
      <c r="D12" s="8">
        <v>7866.5599999999995</v>
      </c>
      <c r="E12" s="8">
        <v>7730.8350000000009</v>
      </c>
      <c r="F12" s="8">
        <v>7290.72</v>
      </c>
      <c r="G12" s="8">
        <v>6848.7750000000005</v>
      </c>
      <c r="H12" s="8">
        <v>6405</v>
      </c>
    </row>
    <row r="13" spans="1:8" x14ac:dyDescent="0.35">
      <c r="A13" s="5" t="s">
        <v>36</v>
      </c>
      <c r="B13" s="5"/>
      <c r="C13" s="9">
        <f t="shared" ref="C13:H13" si="0">SUM(C3:C12)</f>
        <v>273587</v>
      </c>
      <c r="D13" s="9">
        <f t="shared" si="0"/>
        <v>283884.64</v>
      </c>
      <c r="E13" s="9">
        <f t="shared" si="0"/>
        <v>279058.74</v>
      </c>
      <c r="F13" s="9">
        <f t="shared" si="0"/>
        <v>263239.68000000005</v>
      </c>
      <c r="G13" s="9">
        <f t="shared" si="0"/>
        <v>247346.09999999995</v>
      </c>
      <c r="H13" s="9">
        <f t="shared" si="0"/>
        <v>231378</v>
      </c>
    </row>
    <row r="15" spans="1:8" x14ac:dyDescent="0.35">
      <c r="B15" s="6" t="s">
        <v>70</v>
      </c>
      <c r="C15" s="10">
        <f t="shared" ref="C15:H16" si="1">SUM(C11,C9,C7,C5,C3)</f>
        <v>139148.5</v>
      </c>
      <c r="D15" s="10">
        <f t="shared" si="1"/>
        <v>144349.91999999998</v>
      </c>
      <c r="E15" s="10">
        <f t="shared" si="1"/>
        <v>141931.47</v>
      </c>
      <c r="F15" s="10">
        <f t="shared" si="1"/>
        <v>133919.03999999998</v>
      </c>
      <c r="G15" s="10">
        <f t="shared" si="1"/>
        <v>125864.55000000002</v>
      </c>
      <c r="H15" s="10">
        <f t="shared" si="1"/>
        <v>117768</v>
      </c>
    </row>
    <row r="16" spans="1:8" x14ac:dyDescent="0.35">
      <c r="B16" s="6" t="s">
        <v>71</v>
      </c>
      <c r="C16" s="10">
        <f t="shared" si="1"/>
        <v>134438.50000000003</v>
      </c>
      <c r="D16" s="10">
        <f t="shared" si="1"/>
        <v>139534.72</v>
      </c>
      <c r="E16" s="10">
        <f t="shared" si="1"/>
        <v>137127.27000000002</v>
      </c>
      <c r="F16" s="10">
        <f t="shared" si="1"/>
        <v>129320.64000000003</v>
      </c>
      <c r="G16" s="10">
        <f t="shared" si="1"/>
        <v>121481.55000000002</v>
      </c>
      <c r="H16" s="10">
        <f t="shared" si="1"/>
        <v>113610</v>
      </c>
    </row>
    <row r="17" spans="2:8" x14ac:dyDescent="0.35">
      <c r="B17" s="6" t="s">
        <v>36</v>
      </c>
      <c r="C17" s="11">
        <f t="shared" ref="C17:H17" si="2">SUM(C15,C16)</f>
        <v>273587</v>
      </c>
      <c r="D17" s="11">
        <f t="shared" si="2"/>
        <v>283884.64</v>
      </c>
      <c r="E17" s="11">
        <f t="shared" si="2"/>
        <v>279058.74</v>
      </c>
      <c r="F17" s="11">
        <f t="shared" si="2"/>
        <v>263239.67999999999</v>
      </c>
      <c r="G17" s="11">
        <f t="shared" si="2"/>
        <v>247346.10000000003</v>
      </c>
      <c r="H17" s="11">
        <f t="shared" si="2"/>
        <v>231378</v>
      </c>
    </row>
    <row r="19" spans="2:8" x14ac:dyDescent="0.35">
      <c r="B19" s="6" t="s">
        <v>67</v>
      </c>
      <c r="C19" s="10">
        <f t="shared" ref="C19:H19" si="3">C17-C13</f>
        <v>0</v>
      </c>
      <c r="D19" s="10">
        <f t="shared" si="3"/>
        <v>0</v>
      </c>
      <c r="E19" s="10">
        <f t="shared" si="3"/>
        <v>0</v>
      </c>
      <c r="F19" s="10">
        <f t="shared" si="3"/>
        <v>0</v>
      </c>
      <c r="G19" s="10">
        <f t="shared" si="3"/>
        <v>0</v>
      </c>
      <c r="H19" s="10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33203125" bestFit="1" customWidth="1"/>
    <col min="2" max="2" width="12" bestFit="1" customWidth="1"/>
    <col min="3" max="3" width="5.88671875" bestFit="1" customWidth="1"/>
    <col min="4" max="4" width="9" bestFit="1" customWidth="1"/>
    <col min="5" max="5" width="9.88671875" bestFit="1" customWidth="1"/>
    <col min="6" max="6" width="9.6640625" bestFit="1" customWidth="1"/>
  </cols>
  <sheetData>
    <row r="1" spans="1:6" s="1" customFormat="1" x14ac:dyDescent="0.3">
      <c r="A1" s="1" t="s">
        <v>68</v>
      </c>
      <c r="B1" s="1" t="s">
        <v>72</v>
      </c>
      <c r="C1" s="1" t="s">
        <v>73</v>
      </c>
      <c r="D1" s="1" t="s">
        <v>74</v>
      </c>
      <c r="E1" s="1" t="s">
        <v>69</v>
      </c>
      <c r="F1" s="2" t="s">
        <v>75</v>
      </c>
    </row>
    <row r="2" spans="1:6" x14ac:dyDescent="0.3">
      <c r="A2" t="s">
        <v>9</v>
      </c>
      <c r="B2" t="s">
        <v>44</v>
      </c>
      <c r="C2" t="s">
        <v>76</v>
      </c>
      <c r="D2" t="s">
        <v>2</v>
      </c>
      <c r="E2" t="s">
        <v>70</v>
      </c>
      <c r="F2" s="3">
        <v>9875.375</v>
      </c>
    </row>
    <row r="3" spans="1:6" x14ac:dyDescent="0.3">
      <c r="A3" t="s">
        <v>9</v>
      </c>
      <c r="B3" t="s">
        <v>44</v>
      </c>
      <c r="C3" t="s">
        <v>76</v>
      </c>
      <c r="D3" t="s">
        <v>2</v>
      </c>
      <c r="E3" t="s">
        <v>71</v>
      </c>
      <c r="F3" s="3">
        <v>9877.8750000000018</v>
      </c>
    </row>
    <row r="4" spans="1:6" x14ac:dyDescent="0.3">
      <c r="A4" t="s">
        <v>9</v>
      </c>
      <c r="B4" t="s">
        <v>44</v>
      </c>
      <c r="C4" t="s">
        <v>76</v>
      </c>
      <c r="D4" t="s">
        <v>3</v>
      </c>
      <c r="E4" t="s">
        <v>70</v>
      </c>
      <c r="F4" s="3">
        <v>10244.52</v>
      </c>
    </row>
    <row r="5" spans="1:6" x14ac:dyDescent="0.3">
      <c r="A5" t="s">
        <v>9</v>
      </c>
      <c r="B5" t="s">
        <v>44</v>
      </c>
      <c r="C5" t="s">
        <v>76</v>
      </c>
      <c r="D5" t="s">
        <v>3</v>
      </c>
      <c r="E5" t="s">
        <v>71</v>
      </c>
      <c r="F5" s="3">
        <v>10252.32</v>
      </c>
    </row>
    <row r="6" spans="1:6" x14ac:dyDescent="0.3">
      <c r="A6" t="s">
        <v>9</v>
      </c>
      <c r="B6" t="s">
        <v>44</v>
      </c>
      <c r="C6" t="s">
        <v>76</v>
      </c>
      <c r="D6" t="s">
        <v>4</v>
      </c>
      <c r="E6" t="s">
        <v>70</v>
      </c>
      <c r="F6" s="3">
        <v>10072.8825</v>
      </c>
    </row>
    <row r="7" spans="1:6" x14ac:dyDescent="0.3">
      <c r="A7" t="s">
        <v>9</v>
      </c>
      <c r="B7" t="s">
        <v>44</v>
      </c>
      <c r="C7" t="s">
        <v>76</v>
      </c>
      <c r="D7" t="s">
        <v>4</v>
      </c>
      <c r="E7" t="s">
        <v>71</v>
      </c>
      <c r="F7" s="3">
        <v>10075.432500000001</v>
      </c>
    </row>
    <row r="8" spans="1:6" x14ac:dyDescent="0.3">
      <c r="A8" t="s">
        <v>9</v>
      </c>
      <c r="B8" t="s">
        <v>44</v>
      </c>
      <c r="C8" t="s">
        <v>77</v>
      </c>
      <c r="D8" t="s">
        <v>5</v>
      </c>
      <c r="E8" t="s">
        <v>70</v>
      </c>
      <c r="F8" s="3">
        <v>9504.24</v>
      </c>
    </row>
    <row r="9" spans="1:6" x14ac:dyDescent="0.3">
      <c r="A9" t="s">
        <v>9</v>
      </c>
      <c r="B9" t="s">
        <v>44</v>
      </c>
      <c r="C9" t="s">
        <v>77</v>
      </c>
      <c r="D9" t="s">
        <v>5</v>
      </c>
      <c r="E9" t="s">
        <v>71</v>
      </c>
      <c r="F9" s="3">
        <v>9501.84</v>
      </c>
    </row>
    <row r="10" spans="1:6" x14ac:dyDescent="0.3">
      <c r="A10" t="s">
        <v>9</v>
      </c>
      <c r="B10" t="s">
        <v>44</v>
      </c>
      <c r="C10" t="s">
        <v>77</v>
      </c>
      <c r="D10" t="s">
        <v>6</v>
      </c>
      <c r="E10" t="s">
        <v>70</v>
      </c>
      <c r="F10" s="3">
        <v>8932.6125000000011</v>
      </c>
    </row>
    <row r="11" spans="1:6" x14ac:dyDescent="0.3">
      <c r="A11" t="s">
        <v>9</v>
      </c>
      <c r="B11" t="s">
        <v>44</v>
      </c>
      <c r="C11" t="s">
        <v>77</v>
      </c>
      <c r="D11" t="s">
        <v>6</v>
      </c>
      <c r="E11" t="s">
        <v>71</v>
      </c>
      <c r="F11" s="3">
        <v>8925.8625000000011</v>
      </c>
    </row>
    <row r="12" spans="1:6" x14ac:dyDescent="0.3">
      <c r="A12" t="s">
        <v>9</v>
      </c>
      <c r="B12" t="s">
        <v>44</v>
      </c>
      <c r="C12" t="s">
        <v>77</v>
      </c>
      <c r="D12" t="s">
        <v>59</v>
      </c>
      <c r="E12" t="s">
        <v>70</v>
      </c>
      <c r="F12" s="3">
        <v>8358</v>
      </c>
    </row>
    <row r="13" spans="1:6" x14ac:dyDescent="0.3">
      <c r="A13" t="s">
        <v>9</v>
      </c>
      <c r="B13" t="s">
        <v>44</v>
      </c>
      <c r="C13" t="s">
        <v>77</v>
      </c>
      <c r="D13" t="s">
        <v>59</v>
      </c>
      <c r="E13" t="s">
        <v>71</v>
      </c>
      <c r="F13" s="3">
        <v>8347.5</v>
      </c>
    </row>
    <row r="14" spans="1:6" x14ac:dyDescent="0.3">
      <c r="A14" t="s">
        <v>9</v>
      </c>
      <c r="B14" t="s">
        <v>47</v>
      </c>
      <c r="C14" t="s">
        <v>76</v>
      </c>
      <c r="D14" t="s">
        <v>2</v>
      </c>
      <c r="E14" t="s">
        <v>70</v>
      </c>
      <c r="F14" s="3">
        <v>9577.625</v>
      </c>
    </row>
    <row r="15" spans="1:6" x14ac:dyDescent="0.3">
      <c r="A15" t="s">
        <v>9</v>
      </c>
      <c r="B15" t="s">
        <v>47</v>
      </c>
      <c r="C15" t="s">
        <v>76</v>
      </c>
      <c r="D15" t="s">
        <v>2</v>
      </c>
      <c r="E15" t="s">
        <v>71</v>
      </c>
      <c r="F15" s="3">
        <v>9505.1250000000018</v>
      </c>
    </row>
    <row r="16" spans="1:6" x14ac:dyDescent="0.3">
      <c r="A16" t="s">
        <v>9</v>
      </c>
      <c r="B16" t="s">
        <v>47</v>
      </c>
      <c r="C16" t="s">
        <v>76</v>
      </c>
      <c r="D16" t="s">
        <v>3</v>
      </c>
      <c r="E16" t="s">
        <v>70</v>
      </c>
      <c r="F16" s="3">
        <v>9935.64</v>
      </c>
    </row>
    <row r="17" spans="1:6" x14ac:dyDescent="0.3">
      <c r="A17" t="s">
        <v>9</v>
      </c>
      <c r="B17" t="s">
        <v>47</v>
      </c>
      <c r="C17" t="s">
        <v>76</v>
      </c>
      <c r="D17" t="s">
        <v>3</v>
      </c>
      <c r="E17" t="s">
        <v>71</v>
      </c>
      <c r="F17" s="3">
        <v>9865.44</v>
      </c>
    </row>
    <row r="18" spans="1:6" x14ac:dyDescent="0.3">
      <c r="A18" t="s">
        <v>9</v>
      </c>
      <c r="B18" t="s">
        <v>47</v>
      </c>
      <c r="C18" t="s">
        <v>76</v>
      </c>
      <c r="D18" t="s">
        <v>4</v>
      </c>
      <c r="E18" t="s">
        <v>70</v>
      </c>
      <c r="F18" s="3">
        <v>9769.1774999999998</v>
      </c>
    </row>
    <row r="19" spans="1:6" x14ac:dyDescent="0.3">
      <c r="A19" t="s">
        <v>9</v>
      </c>
      <c r="B19" t="s">
        <v>47</v>
      </c>
      <c r="C19" t="s">
        <v>76</v>
      </c>
      <c r="D19" t="s">
        <v>4</v>
      </c>
      <c r="E19" t="s">
        <v>71</v>
      </c>
      <c r="F19" s="3">
        <v>9695.2275000000009</v>
      </c>
    </row>
    <row r="20" spans="1:6" x14ac:dyDescent="0.3">
      <c r="A20" t="s">
        <v>9</v>
      </c>
      <c r="B20" t="s">
        <v>47</v>
      </c>
      <c r="C20" t="s">
        <v>77</v>
      </c>
      <c r="D20" t="s">
        <v>5</v>
      </c>
      <c r="E20" t="s">
        <v>70</v>
      </c>
      <c r="F20" s="3">
        <v>9217.68</v>
      </c>
    </row>
    <row r="21" spans="1:6" x14ac:dyDescent="0.3">
      <c r="A21" t="s">
        <v>9</v>
      </c>
      <c r="B21" t="s">
        <v>47</v>
      </c>
      <c r="C21" t="s">
        <v>77</v>
      </c>
      <c r="D21" t="s">
        <v>5</v>
      </c>
      <c r="E21" t="s">
        <v>71</v>
      </c>
      <c r="F21" s="3">
        <v>9143.2800000000007</v>
      </c>
    </row>
    <row r="22" spans="1:6" x14ac:dyDescent="0.3">
      <c r="A22" t="s">
        <v>9</v>
      </c>
      <c r="B22" t="s">
        <v>47</v>
      </c>
      <c r="C22" t="s">
        <v>77</v>
      </c>
      <c r="D22" t="s">
        <v>6</v>
      </c>
      <c r="E22" t="s">
        <v>70</v>
      </c>
      <c r="F22" s="3">
        <v>8663.2875000000004</v>
      </c>
    </row>
    <row r="23" spans="1:6" x14ac:dyDescent="0.3">
      <c r="A23" t="s">
        <v>9</v>
      </c>
      <c r="B23" t="s">
        <v>47</v>
      </c>
      <c r="C23" t="s">
        <v>77</v>
      </c>
      <c r="D23" t="s">
        <v>6</v>
      </c>
      <c r="E23" t="s">
        <v>71</v>
      </c>
      <c r="F23" s="3">
        <v>8589.0375000000004</v>
      </c>
    </row>
    <row r="24" spans="1:6" x14ac:dyDescent="0.3">
      <c r="A24" t="s">
        <v>9</v>
      </c>
      <c r="B24" t="s">
        <v>47</v>
      </c>
      <c r="C24" t="s">
        <v>77</v>
      </c>
      <c r="D24" t="s">
        <v>59</v>
      </c>
      <c r="E24" t="s">
        <v>70</v>
      </c>
      <c r="F24" s="3">
        <v>8106</v>
      </c>
    </row>
    <row r="25" spans="1:6" x14ac:dyDescent="0.3">
      <c r="A25" t="s">
        <v>9</v>
      </c>
      <c r="B25" t="s">
        <v>47</v>
      </c>
      <c r="C25" t="s">
        <v>77</v>
      </c>
      <c r="D25" t="s">
        <v>59</v>
      </c>
      <c r="E25" t="s">
        <v>71</v>
      </c>
      <c r="F25" s="3">
        <v>8032.5</v>
      </c>
    </row>
    <row r="26" spans="1:6" x14ac:dyDescent="0.3">
      <c r="A26" t="s">
        <v>9</v>
      </c>
      <c r="B26" t="s">
        <v>49</v>
      </c>
      <c r="C26" t="s">
        <v>76</v>
      </c>
      <c r="D26" t="s">
        <v>2</v>
      </c>
      <c r="E26" t="s">
        <v>70</v>
      </c>
      <c r="F26" s="3">
        <v>9478.375</v>
      </c>
    </row>
    <row r="27" spans="1:6" x14ac:dyDescent="0.3">
      <c r="A27" t="s">
        <v>9</v>
      </c>
      <c r="B27" t="s">
        <v>49</v>
      </c>
      <c r="C27" t="s">
        <v>76</v>
      </c>
      <c r="D27" t="s">
        <v>2</v>
      </c>
      <c r="E27" t="s">
        <v>71</v>
      </c>
      <c r="F27" s="3">
        <v>9380.8750000000018</v>
      </c>
    </row>
    <row r="28" spans="1:6" x14ac:dyDescent="0.3">
      <c r="A28" t="s">
        <v>9</v>
      </c>
      <c r="B28" t="s">
        <v>49</v>
      </c>
      <c r="C28" t="s">
        <v>76</v>
      </c>
      <c r="D28" t="s">
        <v>3</v>
      </c>
      <c r="E28" t="s">
        <v>70</v>
      </c>
      <c r="F28" s="3">
        <v>9832.68</v>
      </c>
    </row>
    <row r="29" spans="1:6" x14ac:dyDescent="0.3">
      <c r="A29" t="s">
        <v>9</v>
      </c>
      <c r="B29" t="s">
        <v>49</v>
      </c>
      <c r="C29" t="s">
        <v>76</v>
      </c>
      <c r="D29" t="s">
        <v>3</v>
      </c>
      <c r="E29" t="s">
        <v>71</v>
      </c>
      <c r="F29" s="3">
        <v>9736.48</v>
      </c>
    </row>
    <row r="30" spans="1:6" x14ac:dyDescent="0.3">
      <c r="A30" t="s">
        <v>9</v>
      </c>
      <c r="B30" t="s">
        <v>49</v>
      </c>
      <c r="C30" t="s">
        <v>76</v>
      </c>
      <c r="D30" t="s">
        <v>4</v>
      </c>
      <c r="E30" t="s">
        <v>70</v>
      </c>
      <c r="F30" s="3">
        <v>9667.942500000001</v>
      </c>
    </row>
    <row r="31" spans="1:6" x14ac:dyDescent="0.3">
      <c r="A31" t="s">
        <v>9</v>
      </c>
      <c r="B31" t="s">
        <v>49</v>
      </c>
      <c r="C31" t="s">
        <v>76</v>
      </c>
      <c r="D31" t="s">
        <v>4</v>
      </c>
      <c r="E31" t="s">
        <v>71</v>
      </c>
      <c r="F31" s="3">
        <v>9568.4925000000021</v>
      </c>
    </row>
    <row r="32" spans="1:6" x14ac:dyDescent="0.3">
      <c r="A32" t="s">
        <v>9</v>
      </c>
      <c r="B32" t="s">
        <v>49</v>
      </c>
      <c r="C32" t="s">
        <v>77</v>
      </c>
      <c r="D32" t="s">
        <v>5</v>
      </c>
      <c r="E32" t="s">
        <v>70</v>
      </c>
      <c r="F32" s="3">
        <v>9122.16</v>
      </c>
    </row>
    <row r="33" spans="1:6" x14ac:dyDescent="0.3">
      <c r="A33" t="s">
        <v>9</v>
      </c>
      <c r="B33" t="s">
        <v>49</v>
      </c>
      <c r="C33" t="s">
        <v>77</v>
      </c>
      <c r="D33" t="s">
        <v>5</v>
      </c>
      <c r="E33" t="s">
        <v>71</v>
      </c>
      <c r="F33" s="3">
        <v>9023.76</v>
      </c>
    </row>
    <row r="34" spans="1:6" x14ac:dyDescent="0.3">
      <c r="A34" t="s">
        <v>9</v>
      </c>
      <c r="B34" t="s">
        <v>49</v>
      </c>
      <c r="C34" t="s">
        <v>77</v>
      </c>
      <c r="D34" t="s">
        <v>6</v>
      </c>
      <c r="E34" t="s">
        <v>70</v>
      </c>
      <c r="F34" s="3">
        <v>8573.5125000000007</v>
      </c>
    </row>
    <row r="35" spans="1:6" x14ac:dyDescent="0.3">
      <c r="A35" t="s">
        <v>9</v>
      </c>
      <c r="B35" t="s">
        <v>49</v>
      </c>
      <c r="C35" t="s">
        <v>77</v>
      </c>
      <c r="D35" t="s">
        <v>6</v>
      </c>
      <c r="E35" t="s">
        <v>71</v>
      </c>
      <c r="F35" s="3">
        <v>8476.7625000000007</v>
      </c>
    </row>
    <row r="36" spans="1:6" x14ac:dyDescent="0.3">
      <c r="A36" t="s">
        <v>9</v>
      </c>
      <c r="B36" t="s">
        <v>49</v>
      </c>
      <c r="C36" t="s">
        <v>77</v>
      </c>
      <c r="D36" t="s">
        <v>59</v>
      </c>
      <c r="E36" t="s">
        <v>70</v>
      </c>
      <c r="F36" s="3">
        <v>8022</v>
      </c>
    </row>
    <row r="37" spans="1:6" x14ac:dyDescent="0.3">
      <c r="A37" t="s">
        <v>9</v>
      </c>
      <c r="B37" t="s">
        <v>49</v>
      </c>
      <c r="C37" t="s">
        <v>77</v>
      </c>
      <c r="D37" t="s">
        <v>59</v>
      </c>
      <c r="E37" t="s">
        <v>71</v>
      </c>
      <c r="F37" s="3">
        <v>7927.5</v>
      </c>
    </row>
    <row r="38" spans="1:6" x14ac:dyDescent="0.3">
      <c r="A38" t="s">
        <v>9</v>
      </c>
      <c r="B38" t="s">
        <v>48</v>
      </c>
      <c r="C38" t="s">
        <v>76</v>
      </c>
      <c r="D38" t="s">
        <v>2</v>
      </c>
      <c r="E38" t="s">
        <v>70</v>
      </c>
      <c r="F38" s="3">
        <v>9279.875</v>
      </c>
    </row>
    <row r="39" spans="1:6" x14ac:dyDescent="0.3">
      <c r="A39" t="s">
        <v>9</v>
      </c>
      <c r="B39" t="s">
        <v>48</v>
      </c>
      <c r="C39" t="s">
        <v>76</v>
      </c>
      <c r="D39" t="s">
        <v>2</v>
      </c>
      <c r="E39" t="s">
        <v>71</v>
      </c>
      <c r="F39" s="3">
        <v>9132.3750000000018</v>
      </c>
    </row>
    <row r="40" spans="1:6" x14ac:dyDescent="0.3">
      <c r="A40" t="s">
        <v>9</v>
      </c>
      <c r="B40" t="s">
        <v>48</v>
      </c>
      <c r="C40" t="s">
        <v>76</v>
      </c>
      <c r="D40" t="s">
        <v>3</v>
      </c>
      <c r="E40" t="s">
        <v>70</v>
      </c>
      <c r="F40" s="3">
        <v>9626.76</v>
      </c>
    </row>
    <row r="41" spans="1:6" x14ac:dyDescent="0.3">
      <c r="A41" t="s">
        <v>9</v>
      </c>
      <c r="B41" t="s">
        <v>48</v>
      </c>
      <c r="C41" t="s">
        <v>76</v>
      </c>
      <c r="D41" t="s">
        <v>3</v>
      </c>
      <c r="E41" t="s">
        <v>71</v>
      </c>
      <c r="F41" s="3">
        <v>9478.56</v>
      </c>
    </row>
    <row r="42" spans="1:6" x14ac:dyDescent="0.3">
      <c r="A42" t="s">
        <v>9</v>
      </c>
      <c r="B42" t="s">
        <v>48</v>
      </c>
      <c r="C42" t="s">
        <v>76</v>
      </c>
      <c r="D42" t="s">
        <v>4</v>
      </c>
      <c r="E42" t="s">
        <v>70</v>
      </c>
      <c r="F42" s="3">
        <v>9465.4724999999999</v>
      </c>
    </row>
    <row r="43" spans="1:6" x14ac:dyDescent="0.3">
      <c r="A43" t="s">
        <v>9</v>
      </c>
      <c r="B43" t="s">
        <v>48</v>
      </c>
      <c r="C43" t="s">
        <v>76</v>
      </c>
      <c r="D43" t="s">
        <v>4</v>
      </c>
      <c r="E43" t="s">
        <v>71</v>
      </c>
      <c r="F43" s="3">
        <v>9315.0225000000009</v>
      </c>
    </row>
    <row r="44" spans="1:6" x14ac:dyDescent="0.3">
      <c r="A44" t="s">
        <v>9</v>
      </c>
      <c r="B44" t="s">
        <v>48</v>
      </c>
      <c r="C44" t="s">
        <v>77</v>
      </c>
      <c r="D44" t="s">
        <v>5</v>
      </c>
      <c r="E44" t="s">
        <v>70</v>
      </c>
      <c r="F44" s="3">
        <v>8931.1200000000008</v>
      </c>
    </row>
    <row r="45" spans="1:6" x14ac:dyDescent="0.3">
      <c r="A45" t="s">
        <v>9</v>
      </c>
      <c r="B45" t="s">
        <v>48</v>
      </c>
      <c r="C45" t="s">
        <v>77</v>
      </c>
      <c r="D45" t="s">
        <v>5</v>
      </c>
      <c r="E45" t="s">
        <v>71</v>
      </c>
      <c r="F45" s="3">
        <v>8784.7200000000012</v>
      </c>
    </row>
    <row r="46" spans="1:6" x14ac:dyDescent="0.3">
      <c r="A46" t="s">
        <v>9</v>
      </c>
      <c r="B46" t="s">
        <v>48</v>
      </c>
      <c r="C46" t="s">
        <v>77</v>
      </c>
      <c r="D46" t="s">
        <v>6</v>
      </c>
      <c r="E46" t="s">
        <v>70</v>
      </c>
      <c r="F46" s="3">
        <v>8393.9624999999996</v>
      </c>
    </row>
    <row r="47" spans="1:6" x14ac:dyDescent="0.3">
      <c r="A47" t="s">
        <v>9</v>
      </c>
      <c r="B47" t="s">
        <v>48</v>
      </c>
      <c r="C47" t="s">
        <v>77</v>
      </c>
      <c r="D47" t="s">
        <v>6</v>
      </c>
      <c r="E47" t="s">
        <v>71</v>
      </c>
      <c r="F47" s="3">
        <v>8252.2124999999996</v>
      </c>
    </row>
    <row r="48" spans="1:6" x14ac:dyDescent="0.3">
      <c r="A48" t="s">
        <v>9</v>
      </c>
      <c r="B48" t="s">
        <v>48</v>
      </c>
      <c r="C48" t="s">
        <v>77</v>
      </c>
      <c r="D48" t="s">
        <v>59</v>
      </c>
      <c r="E48" t="s">
        <v>70</v>
      </c>
      <c r="F48" s="3">
        <v>7854</v>
      </c>
    </row>
    <row r="49" spans="1:6" x14ac:dyDescent="0.3">
      <c r="A49" t="s">
        <v>9</v>
      </c>
      <c r="B49" t="s">
        <v>48</v>
      </c>
      <c r="C49" t="s">
        <v>77</v>
      </c>
      <c r="D49" t="s">
        <v>59</v>
      </c>
      <c r="E49" t="s">
        <v>71</v>
      </c>
      <c r="F49" s="3">
        <v>7717.5</v>
      </c>
    </row>
    <row r="50" spans="1:6" x14ac:dyDescent="0.3">
      <c r="A50" t="s">
        <v>9</v>
      </c>
      <c r="B50" t="s">
        <v>42</v>
      </c>
      <c r="C50" t="s">
        <v>76</v>
      </c>
      <c r="D50" t="s">
        <v>2</v>
      </c>
      <c r="E50" t="s">
        <v>70</v>
      </c>
      <c r="F50" s="3">
        <v>8337</v>
      </c>
    </row>
    <row r="51" spans="1:6" x14ac:dyDescent="0.3">
      <c r="A51" t="s">
        <v>9</v>
      </c>
      <c r="B51" t="s">
        <v>42</v>
      </c>
      <c r="C51" t="s">
        <v>76</v>
      </c>
      <c r="D51" t="s">
        <v>2</v>
      </c>
      <c r="E51" t="s">
        <v>71</v>
      </c>
      <c r="F51" s="3">
        <v>7952.0000000000009</v>
      </c>
    </row>
    <row r="52" spans="1:6" x14ac:dyDescent="0.3">
      <c r="A52" t="s">
        <v>9</v>
      </c>
      <c r="B52" t="s">
        <v>42</v>
      </c>
      <c r="C52" t="s">
        <v>76</v>
      </c>
      <c r="D52" t="s">
        <v>3</v>
      </c>
      <c r="E52" t="s">
        <v>70</v>
      </c>
      <c r="F52" s="3">
        <v>8648.64</v>
      </c>
    </row>
    <row r="53" spans="1:6" x14ac:dyDescent="0.3">
      <c r="A53" t="s">
        <v>9</v>
      </c>
      <c r="B53" t="s">
        <v>42</v>
      </c>
      <c r="C53" t="s">
        <v>76</v>
      </c>
      <c r="D53" t="s">
        <v>3</v>
      </c>
      <c r="E53" t="s">
        <v>71</v>
      </c>
      <c r="F53" s="3">
        <v>8253.44</v>
      </c>
    </row>
    <row r="54" spans="1:6" x14ac:dyDescent="0.3">
      <c r="A54" t="s">
        <v>9</v>
      </c>
      <c r="B54" t="s">
        <v>42</v>
      </c>
      <c r="C54" t="s">
        <v>76</v>
      </c>
      <c r="D54" t="s">
        <v>4</v>
      </c>
      <c r="E54" t="s">
        <v>70</v>
      </c>
      <c r="F54" s="3">
        <v>8503.74</v>
      </c>
    </row>
    <row r="55" spans="1:6" x14ac:dyDescent="0.3">
      <c r="A55" t="s">
        <v>9</v>
      </c>
      <c r="B55" t="s">
        <v>42</v>
      </c>
      <c r="C55" t="s">
        <v>76</v>
      </c>
      <c r="D55" t="s">
        <v>4</v>
      </c>
      <c r="E55" t="s">
        <v>71</v>
      </c>
      <c r="F55" s="3">
        <v>8111.0400000000009</v>
      </c>
    </row>
    <row r="56" spans="1:6" x14ac:dyDescent="0.3">
      <c r="A56" t="s">
        <v>9</v>
      </c>
      <c r="B56" t="s">
        <v>42</v>
      </c>
      <c r="C56" t="s">
        <v>77</v>
      </c>
      <c r="D56" t="s">
        <v>5</v>
      </c>
      <c r="E56" t="s">
        <v>70</v>
      </c>
      <c r="F56" s="3">
        <v>8023.68</v>
      </c>
    </row>
    <row r="57" spans="1:6" x14ac:dyDescent="0.3">
      <c r="A57" t="s">
        <v>9</v>
      </c>
      <c r="B57" t="s">
        <v>42</v>
      </c>
      <c r="C57" t="s">
        <v>77</v>
      </c>
      <c r="D57" t="s">
        <v>5</v>
      </c>
      <c r="E57" t="s">
        <v>71</v>
      </c>
      <c r="F57" s="3">
        <v>7649.2800000000007</v>
      </c>
    </row>
    <row r="58" spans="1:6" x14ac:dyDescent="0.3">
      <c r="A58" t="s">
        <v>9</v>
      </c>
      <c r="B58" t="s">
        <v>42</v>
      </c>
      <c r="C58" t="s">
        <v>77</v>
      </c>
      <c r="D58" t="s">
        <v>6</v>
      </c>
      <c r="E58" t="s">
        <v>70</v>
      </c>
      <c r="F58" s="3">
        <v>7541.1</v>
      </c>
    </row>
    <row r="59" spans="1:6" x14ac:dyDescent="0.3">
      <c r="A59" t="s">
        <v>9</v>
      </c>
      <c r="B59" t="s">
        <v>42</v>
      </c>
      <c r="C59" t="s">
        <v>77</v>
      </c>
      <c r="D59" t="s">
        <v>6</v>
      </c>
      <c r="E59" t="s">
        <v>71</v>
      </c>
      <c r="F59" s="3">
        <v>7185.6</v>
      </c>
    </row>
    <row r="60" spans="1:6" x14ac:dyDescent="0.3">
      <c r="A60" t="s">
        <v>9</v>
      </c>
      <c r="B60" t="s">
        <v>42</v>
      </c>
      <c r="C60" t="s">
        <v>77</v>
      </c>
      <c r="D60" t="s">
        <v>59</v>
      </c>
      <c r="E60" t="s">
        <v>70</v>
      </c>
      <c r="F60" s="3">
        <v>7056</v>
      </c>
    </row>
    <row r="61" spans="1:6" x14ac:dyDescent="0.3">
      <c r="A61" t="s">
        <v>9</v>
      </c>
      <c r="B61" t="s">
        <v>42</v>
      </c>
      <c r="C61" t="s">
        <v>77</v>
      </c>
      <c r="D61" t="s">
        <v>59</v>
      </c>
      <c r="E61" t="s">
        <v>71</v>
      </c>
      <c r="F61" s="3">
        <v>6720</v>
      </c>
    </row>
    <row r="62" spans="1:6" x14ac:dyDescent="0.3">
      <c r="A62" t="s">
        <v>9</v>
      </c>
      <c r="B62" t="s">
        <v>46</v>
      </c>
      <c r="C62" t="s">
        <v>76</v>
      </c>
      <c r="D62" t="s">
        <v>2</v>
      </c>
      <c r="E62" t="s">
        <v>70</v>
      </c>
      <c r="F62" s="3">
        <v>8287.375</v>
      </c>
    </row>
    <row r="63" spans="1:6" x14ac:dyDescent="0.3">
      <c r="A63" t="s">
        <v>9</v>
      </c>
      <c r="B63" t="s">
        <v>46</v>
      </c>
      <c r="C63" t="s">
        <v>76</v>
      </c>
      <c r="D63" t="s">
        <v>2</v>
      </c>
      <c r="E63" t="s">
        <v>71</v>
      </c>
      <c r="F63" s="3">
        <v>7889.8750000000009</v>
      </c>
    </row>
    <row r="64" spans="1:6" x14ac:dyDescent="0.3">
      <c r="A64" t="s">
        <v>9</v>
      </c>
      <c r="B64" t="s">
        <v>46</v>
      </c>
      <c r="C64" t="s">
        <v>76</v>
      </c>
      <c r="D64" t="s">
        <v>3</v>
      </c>
      <c r="E64" t="s">
        <v>70</v>
      </c>
      <c r="F64" s="3">
        <v>8597.16</v>
      </c>
    </row>
    <row r="65" spans="1:6" x14ac:dyDescent="0.3">
      <c r="A65" t="s">
        <v>9</v>
      </c>
      <c r="B65" t="s">
        <v>46</v>
      </c>
      <c r="C65" t="s">
        <v>76</v>
      </c>
      <c r="D65" t="s">
        <v>3</v>
      </c>
      <c r="E65" t="s">
        <v>71</v>
      </c>
      <c r="F65" s="3">
        <v>8188.96</v>
      </c>
    </row>
    <row r="66" spans="1:6" x14ac:dyDescent="0.3">
      <c r="A66" t="s">
        <v>9</v>
      </c>
      <c r="B66" t="s">
        <v>46</v>
      </c>
      <c r="C66" t="s">
        <v>76</v>
      </c>
      <c r="D66" t="s">
        <v>4</v>
      </c>
      <c r="E66" t="s">
        <v>70</v>
      </c>
      <c r="F66" s="3">
        <v>8453.1225000000013</v>
      </c>
    </row>
    <row r="67" spans="1:6" x14ac:dyDescent="0.3">
      <c r="A67" t="s">
        <v>9</v>
      </c>
      <c r="B67" t="s">
        <v>46</v>
      </c>
      <c r="C67" t="s">
        <v>76</v>
      </c>
      <c r="D67" t="s">
        <v>4</v>
      </c>
      <c r="E67" t="s">
        <v>71</v>
      </c>
      <c r="F67" s="3">
        <v>8047.6725000000006</v>
      </c>
    </row>
    <row r="68" spans="1:6" x14ac:dyDescent="0.3">
      <c r="A68" t="s">
        <v>9</v>
      </c>
      <c r="B68" t="s">
        <v>46</v>
      </c>
      <c r="C68" t="s">
        <v>77</v>
      </c>
      <c r="D68" t="s">
        <v>5</v>
      </c>
      <c r="E68" t="s">
        <v>70</v>
      </c>
      <c r="F68" s="3">
        <v>7975.92</v>
      </c>
    </row>
    <row r="69" spans="1:6" x14ac:dyDescent="0.3">
      <c r="A69" t="s">
        <v>9</v>
      </c>
      <c r="B69" t="s">
        <v>46</v>
      </c>
      <c r="C69" t="s">
        <v>77</v>
      </c>
      <c r="D69" t="s">
        <v>5</v>
      </c>
      <c r="E69" t="s">
        <v>71</v>
      </c>
      <c r="F69" s="3">
        <v>7589.52</v>
      </c>
    </row>
    <row r="70" spans="1:6" x14ac:dyDescent="0.3">
      <c r="A70" t="s">
        <v>9</v>
      </c>
      <c r="B70" t="s">
        <v>46</v>
      </c>
      <c r="C70" t="s">
        <v>77</v>
      </c>
      <c r="D70" t="s">
        <v>6</v>
      </c>
      <c r="E70" t="s">
        <v>70</v>
      </c>
      <c r="F70" s="3">
        <v>7496.2125000000005</v>
      </c>
    </row>
    <row r="71" spans="1:6" x14ac:dyDescent="0.3">
      <c r="A71" t="s">
        <v>9</v>
      </c>
      <c r="B71" t="s">
        <v>46</v>
      </c>
      <c r="C71" t="s">
        <v>77</v>
      </c>
      <c r="D71" t="s">
        <v>6</v>
      </c>
      <c r="E71" t="s">
        <v>71</v>
      </c>
      <c r="F71" s="3">
        <v>7129.4625000000005</v>
      </c>
    </row>
    <row r="72" spans="1:6" x14ac:dyDescent="0.3">
      <c r="A72" t="s">
        <v>9</v>
      </c>
      <c r="B72" t="s">
        <v>46</v>
      </c>
      <c r="C72" t="s">
        <v>77</v>
      </c>
      <c r="D72" t="s">
        <v>59</v>
      </c>
      <c r="E72" t="s">
        <v>70</v>
      </c>
      <c r="F72" s="3">
        <v>7014</v>
      </c>
    </row>
    <row r="73" spans="1:6" x14ac:dyDescent="0.3">
      <c r="A73" t="s">
        <v>9</v>
      </c>
      <c r="B73" t="s">
        <v>46</v>
      </c>
      <c r="C73" t="s">
        <v>77</v>
      </c>
      <c r="D73" t="s">
        <v>59</v>
      </c>
      <c r="E73" t="s">
        <v>71</v>
      </c>
      <c r="F73" s="3">
        <v>6667.5</v>
      </c>
    </row>
    <row r="74" spans="1:6" x14ac:dyDescent="0.3">
      <c r="A74" t="s">
        <v>9</v>
      </c>
      <c r="B74" t="s">
        <v>43</v>
      </c>
      <c r="C74" t="s">
        <v>76</v>
      </c>
      <c r="D74" t="s">
        <v>2</v>
      </c>
      <c r="E74" t="s">
        <v>70</v>
      </c>
      <c r="F74" s="3">
        <v>8237.75</v>
      </c>
    </row>
    <row r="75" spans="1:6" x14ac:dyDescent="0.3">
      <c r="A75" t="s">
        <v>9</v>
      </c>
      <c r="B75" t="s">
        <v>43</v>
      </c>
      <c r="C75" t="s">
        <v>76</v>
      </c>
      <c r="D75" t="s">
        <v>2</v>
      </c>
      <c r="E75" t="s">
        <v>71</v>
      </c>
      <c r="F75" s="3">
        <v>7827.7500000000009</v>
      </c>
    </row>
    <row r="76" spans="1:6" x14ac:dyDescent="0.3">
      <c r="A76" t="s">
        <v>9</v>
      </c>
      <c r="B76" t="s">
        <v>43</v>
      </c>
      <c r="C76" t="s">
        <v>76</v>
      </c>
      <c r="D76" t="s">
        <v>3</v>
      </c>
      <c r="E76" t="s">
        <v>70</v>
      </c>
      <c r="F76" s="3">
        <v>8545.68</v>
      </c>
    </row>
    <row r="77" spans="1:6" x14ac:dyDescent="0.3">
      <c r="A77" t="s">
        <v>9</v>
      </c>
      <c r="B77" t="s">
        <v>43</v>
      </c>
      <c r="C77" t="s">
        <v>76</v>
      </c>
      <c r="D77" t="s">
        <v>3</v>
      </c>
      <c r="E77" t="s">
        <v>71</v>
      </c>
      <c r="F77" s="3">
        <v>8124.48</v>
      </c>
    </row>
    <row r="78" spans="1:6" x14ac:dyDescent="0.3">
      <c r="A78" t="s">
        <v>9</v>
      </c>
      <c r="B78" t="s">
        <v>43</v>
      </c>
      <c r="C78" t="s">
        <v>76</v>
      </c>
      <c r="D78" t="s">
        <v>4</v>
      </c>
      <c r="E78" t="s">
        <v>70</v>
      </c>
      <c r="F78" s="3">
        <v>8402.505000000001</v>
      </c>
    </row>
    <row r="79" spans="1:6" x14ac:dyDescent="0.3">
      <c r="A79" t="s">
        <v>9</v>
      </c>
      <c r="B79" t="s">
        <v>43</v>
      </c>
      <c r="C79" t="s">
        <v>76</v>
      </c>
      <c r="D79" t="s">
        <v>4</v>
      </c>
      <c r="E79" t="s">
        <v>71</v>
      </c>
      <c r="F79" s="3">
        <v>7984.3050000000012</v>
      </c>
    </row>
    <row r="80" spans="1:6" x14ac:dyDescent="0.3">
      <c r="A80" t="s">
        <v>9</v>
      </c>
      <c r="B80" t="s">
        <v>43</v>
      </c>
      <c r="C80" t="s">
        <v>77</v>
      </c>
      <c r="D80" t="s">
        <v>5</v>
      </c>
      <c r="E80" t="s">
        <v>70</v>
      </c>
      <c r="F80" s="3">
        <v>7928.16</v>
      </c>
    </row>
    <row r="81" spans="1:6" x14ac:dyDescent="0.3">
      <c r="A81" t="s">
        <v>9</v>
      </c>
      <c r="B81" t="s">
        <v>43</v>
      </c>
      <c r="C81" t="s">
        <v>77</v>
      </c>
      <c r="D81" t="s">
        <v>5</v>
      </c>
      <c r="E81" t="s">
        <v>71</v>
      </c>
      <c r="F81" s="3">
        <v>7529.76</v>
      </c>
    </row>
    <row r="82" spans="1:6" x14ac:dyDescent="0.3">
      <c r="A82" t="s">
        <v>9</v>
      </c>
      <c r="B82" t="s">
        <v>43</v>
      </c>
      <c r="C82" t="s">
        <v>77</v>
      </c>
      <c r="D82" t="s">
        <v>6</v>
      </c>
      <c r="E82" t="s">
        <v>70</v>
      </c>
      <c r="F82" s="3">
        <v>7451.3250000000007</v>
      </c>
    </row>
    <row r="83" spans="1:6" x14ac:dyDescent="0.3">
      <c r="A83" t="s">
        <v>9</v>
      </c>
      <c r="B83" t="s">
        <v>43</v>
      </c>
      <c r="C83" t="s">
        <v>77</v>
      </c>
      <c r="D83" t="s">
        <v>6</v>
      </c>
      <c r="E83" t="s">
        <v>71</v>
      </c>
      <c r="F83" s="3">
        <v>7073.3250000000007</v>
      </c>
    </row>
    <row r="84" spans="1:6" x14ac:dyDescent="0.3">
      <c r="A84" t="s">
        <v>9</v>
      </c>
      <c r="B84" t="s">
        <v>43</v>
      </c>
      <c r="C84" t="s">
        <v>77</v>
      </c>
      <c r="D84" t="s">
        <v>59</v>
      </c>
      <c r="E84" t="s">
        <v>70</v>
      </c>
      <c r="F84" s="3">
        <v>6972</v>
      </c>
    </row>
    <row r="85" spans="1:6" x14ac:dyDescent="0.3">
      <c r="A85" t="s">
        <v>9</v>
      </c>
      <c r="B85" t="s">
        <v>43</v>
      </c>
      <c r="C85" t="s">
        <v>77</v>
      </c>
      <c r="D85" t="s">
        <v>59</v>
      </c>
      <c r="E85" t="s">
        <v>71</v>
      </c>
      <c r="F85" s="3">
        <v>6615</v>
      </c>
    </row>
    <row r="86" spans="1:6" x14ac:dyDescent="0.3">
      <c r="A86" t="s">
        <v>9</v>
      </c>
      <c r="B86" t="s">
        <v>45</v>
      </c>
      <c r="C86" t="s">
        <v>76</v>
      </c>
      <c r="D86" t="s">
        <v>2</v>
      </c>
      <c r="E86" t="s">
        <v>70</v>
      </c>
      <c r="F86" s="3">
        <v>7791.125</v>
      </c>
    </row>
    <row r="87" spans="1:6" x14ac:dyDescent="0.3">
      <c r="A87" t="s">
        <v>9</v>
      </c>
      <c r="B87" t="s">
        <v>45</v>
      </c>
      <c r="C87" t="s">
        <v>76</v>
      </c>
      <c r="D87" t="s">
        <v>2</v>
      </c>
      <c r="E87" t="s">
        <v>71</v>
      </c>
      <c r="F87" s="3">
        <v>7268.6250000000009</v>
      </c>
    </row>
    <row r="88" spans="1:6" x14ac:dyDescent="0.3">
      <c r="A88" t="s">
        <v>9</v>
      </c>
      <c r="B88" t="s">
        <v>45</v>
      </c>
      <c r="C88" t="s">
        <v>76</v>
      </c>
      <c r="D88" t="s">
        <v>3</v>
      </c>
      <c r="E88" t="s">
        <v>70</v>
      </c>
      <c r="F88" s="3">
        <v>8082.36</v>
      </c>
    </row>
    <row r="89" spans="1:6" x14ac:dyDescent="0.3">
      <c r="A89" t="s">
        <v>9</v>
      </c>
      <c r="B89" t="s">
        <v>45</v>
      </c>
      <c r="C89" t="s">
        <v>76</v>
      </c>
      <c r="D89" t="s">
        <v>3</v>
      </c>
      <c r="E89" t="s">
        <v>71</v>
      </c>
      <c r="F89" s="3">
        <v>7544.16</v>
      </c>
    </row>
    <row r="90" spans="1:6" x14ac:dyDescent="0.3">
      <c r="A90" t="s">
        <v>9</v>
      </c>
      <c r="B90" t="s">
        <v>45</v>
      </c>
      <c r="C90" t="s">
        <v>76</v>
      </c>
      <c r="D90" t="s">
        <v>4</v>
      </c>
      <c r="E90" t="s">
        <v>70</v>
      </c>
      <c r="F90" s="3">
        <v>7946.9475000000002</v>
      </c>
    </row>
    <row r="91" spans="1:6" x14ac:dyDescent="0.3">
      <c r="A91" t="s">
        <v>9</v>
      </c>
      <c r="B91" t="s">
        <v>45</v>
      </c>
      <c r="C91" t="s">
        <v>76</v>
      </c>
      <c r="D91" t="s">
        <v>4</v>
      </c>
      <c r="E91" t="s">
        <v>71</v>
      </c>
      <c r="F91" s="3">
        <v>7413.9975000000013</v>
      </c>
    </row>
    <row r="92" spans="1:6" x14ac:dyDescent="0.3">
      <c r="A92" t="s">
        <v>9</v>
      </c>
      <c r="B92" t="s">
        <v>45</v>
      </c>
      <c r="C92" t="s">
        <v>77</v>
      </c>
      <c r="D92" t="s">
        <v>5</v>
      </c>
      <c r="E92" t="s">
        <v>70</v>
      </c>
      <c r="F92" s="3">
        <v>7498.32</v>
      </c>
    </row>
    <row r="93" spans="1:6" x14ac:dyDescent="0.3">
      <c r="A93" t="s">
        <v>9</v>
      </c>
      <c r="B93" t="s">
        <v>45</v>
      </c>
      <c r="C93" t="s">
        <v>77</v>
      </c>
      <c r="D93" t="s">
        <v>5</v>
      </c>
      <c r="E93" t="s">
        <v>71</v>
      </c>
      <c r="F93" s="3">
        <v>6991.920000000001</v>
      </c>
    </row>
    <row r="94" spans="1:6" x14ac:dyDescent="0.3">
      <c r="A94" t="s">
        <v>9</v>
      </c>
      <c r="B94" t="s">
        <v>45</v>
      </c>
      <c r="C94" t="s">
        <v>77</v>
      </c>
      <c r="D94" t="s">
        <v>6</v>
      </c>
      <c r="E94" t="s">
        <v>70</v>
      </c>
      <c r="F94" s="3">
        <v>7047.3375000000005</v>
      </c>
    </row>
    <row r="95" spans="1:6" x14ac:dyDescent="0.3">
      <c r="A95" t="s">
        <v>9</v>
      </c>
      <c r="B95" t="s">
        <v>45</v>
      </c>
      <c r="C95" t="s">
        <v>77</v>
      </c>
      <c r="D95" t="s">
        <v>6</v>
      </c>
      <c r="E95" t="s">
        <v>71</v>
      </c>
      <c r="F95" s="3">
        <v>6568.0875000000005</v>
      </c>
    </row>
    <row r="96" spans="1:6" x14ac:dyDescent="0.3">
      <c r="A96" t="s">
        <v>9</v>
      </c>
      <c r="B96" t="s">
        <v>45</v>
      </c>
      <c r="C96" t="s">
        <v>77</v>
      </c>
      <c r="D96" t="s">
        <v>59</v>
      </c>
      <c r="E96" t="s">
        <v>70</v>
      </c>
      <c r="F96" s="3">
        <v>6594</v>
      </c>
    </row>
    <row r="97" spans="1:6" x14ac:dyDescent="0.3">
      <c r="A97" t="s">
        <v>9</v>
      </c>
      <c r="B97" t="s">
        <v>45</v>
      </c>
      <c r="C97" t="s">
        <v>77</v>
      </c>
      <c r="D97" t="s">
        <v>59</v>
      </c>
      <c r="E97" t="s">
        <v>71</v>
      </c>
      <c r="F97" s="3">
        <v>6142.5</v>
      </c>
    </row>
    <row r="98" spans="1:6" x14ac:dyDescent="0.3">
      <c r="F98" s="3"/>
    </row>
    <row r="99" spans="1:6" x14ac:dyDescent="0.3">
      <c r="F99" s="3"/>
    </row>
    <row r="100" spans="1:6" x14ac:dyDescent="0.3">
      <c r="F100" s="3"/>
    </row>
    <row r="101" spans="1:6" x14ac:dyDescent="0.3">
      <c r="F101" s="3"/>
    </row>
    <row r="102" spans="1:6" x14ac:dyDescent="0.3">
      <c r="F102" s="3"/>
    </row>
    <row r="103" spans="1:6" x14ac:dyDescent="0.3">
      <c r="F103" s="3"/>
    </row>
    <row r="104" spans="1:6" x14ac:dyDescent="0.3">
      <c r="F104" s="3"/>
    </row>
    <row r="105" spans="1:6" x14ac:dyDescent="0.3">
      <c r="F105" s="3"/>
    </row>
    <row r="106" spans="1:6" x14ac:dyDescent="0.3">
      <c r="F106" s="3"/>
    </row>
    <row r="107" spans="1:6" x14ac:dyDescent="0.3">
      <c r="F107" s="3"/>
    </row>
    <row r="108" spans="1:6" x14ac:dyDescent="0.3">
      <c r="F108" s="3"/>
    </row>
    <row r="109" spans="1:6" x14ac:dyDescent="0.3">
      <c r="F109" s="3"/>
    </row>
    <row r="110" spans="1:6" x14ac:dyDescent="0.3">
      <c r="F110" s="3"/>
    </row>
    <row r="111" spans="1:6" x14ac:dyDescent="0.3">
      <c r="F111" s="3"/>
    </row>
    <row r="112" spans="1:6" x14ac:dyDescent="0.3">
      <c r="F112" s="3"/>
    </row>
    <row r="113" spans="6:6" x14ac:dyDescent="0.3">
      <c r="F113" s="3"/>
    </row>
    <row r="114" spans="6:6" x14ac:dyDescent="0.3">
      <c r="F114" s="3"/>
    </row>
    <row r="115" spans="6:6" x14ac:dyDescent="0.3">
      <c r="F115" s="3"/>
    </row>
    <row r="116" spans="6:6" x14ac:dyDescent="0.3">
      <c r="F116" s="3"/>
    </row>
    <row r="117" spans="6:6" x14ac:dyDescent="0.3">
      <c r="F117" s="3"/>
    </row>
    <row r="118" spans="6:6" x14ac:dyDescent="0.3">
      <c r="F118" s="3"/>
    </row>
    <row r="119" spans="6:6" x14ac:dyDescent="0.3">
      <c r="F119" s="3"/>
    </row>
    <row r="120" spans="6:6" x14ac:dyDescent="0.3">
      <c r="F120" s="3"/>
    </row>
    <row r="121" spans="6:6" x14ac:dyDescent="0.3">
      <c r="F121" s="3"/>
    </row>
    <row r="122" spans="6:6" x14ac:dyDescent="0.3">
      <c r="F122" s="3"/>
    </row>
    <row r="123" spans="6:6" x14ac:dyDescent="0.3">
      <c r="F123" s="3"/>
    </row>
    <row r="124" spans="6:6" x14ac:dyDescent="0.3">
      <c r="F124" s="3"/>
    </row>
    <row r="125" spans="6:6" x14ac:dyDescent="0.3">
      <c r="F125" s="3"/>
    </row>
    <row r="126" spans="6:6" x14ac:dyDescent="0.3">
      <c r="F126" s="3"/>
    </row>
    <row r="127" spans="6:6" x14ac:dyDescent="0.3">
      <c r="F127" s="3"/>
    </row>
    <row r="128" spans="6:6" x14ac:dyDescent="0.3">
      <c r="F128" s="3"/>
    </row>
    <row r="129" spans="6:6" x14ac:dyDescent="0.3">
      <c r="F129" s="3"/>
    </row>
    <row r="130" spans="6:6" x14ac:dyDescent="0.3">
      <c r="F130" s="3"/>
    </row>
    <row r="131" spans="6:6" x14ac:dyDescent="0.3">
      <c r="F131" s="3"/>
    </row>
    <row r="132" spans="6:6" x14ac:dyDescent="0.3">
      <c r="F132" s="3"/>
    </row>
    <row r="133" spans="6:6" x14ac:dyDescent="0.3">
      <c r="F133" s="3"/>
    </row>
    <row r="134" spans="6:6" x14ac:dyDescent="0.3">
      <c r="F134" s="3"/>
    </row>
    <row r="135" spans="6:6" x14ac:dyDescent="0.3">
      <c r="F135" s="3"/>
    </row>
    <row r="136" spans="6:6" x14ac:dyDescent="0.3">
      <c r="F136" s="3"/>
    </row>
    <row r="137" spans="6:6" x14ac:dyDescent="0.3">
      <c r="F137" s="3"/>
    </row>
    <row r="138" spans="6:6" x14ac:dyDescent="0.3">
      <c r="F138" s="3"/>
    </row>
    <row r="139" spans="6:6" x14ac:dyDescent="0.3">
      <c r="F139" s="3"/>
    </row>
    <row r="140" spans="6:6" x14ac:dyDescent="0.3">
      <c r="F140" s="3"/>
    </row>
    <row r="141" spans="6:6" x14ac:dyDescent="0.3">
      <c r="F141" s="3"/>
    </row>
    <row r="142" spans="6:6" x14ac:dyDescent="0.3">
      <c r="F142" s="3"/>
    </row>
    <row r="143" spans="6:6" x14ac:dyDescent="0.3">
      <c r="F143" s="3"/>
    </row>
    <row r="144" spans="6:6" x14ac:dyDescent="0.3">
      <c r="F144" s="3"/>
    </row>
    <row r="145" spans="6:6" x14ac:dyDescent="0.3">
      <c r="F145" s="3"/>
    </row>
    <row r="146" spans="6:6" x14ac:dyDescent="0.3">
      <c r="F146" s="3"/>
    </row>
    <row r="147" spans="6:6" x14ac:dyDescent="0.3">
      <c r="F147" s="3"/>
    </row>
    <row r="148" spans="6:6" x14ac:dyDescent="0.3">
      <c r="F148" s="3"/>
    </row>
    <row r="149" spans="6:6" x14ac:dyDescent="0.3">
      <c r="F149" s="3"/>
    </row>
    <row r="150" spans="6:6" x14ac:dyDescent="0.3">
      <c r="F150" s="3"/>
    </row>
    <row r="151" spans="6:6" x14ac:dyDescent="0.3">
      <c r="F151" s="3"/>
    </row>
    <row r="152" spans="6:6" x14ac:dyDescent="0.3">
      <c r="F152" s="3"/>
    </row>
    <row r="153" spans="6:6" x14ac:dyDescent="0.3">
      <c r="F153" s="3"/>
    </row>
    <row r="154" spans="6:6" x14ac:dyDescent="0.3">
      <c r="F154" s="3"/>
    </row>
    <row r="155" spans="6:6" x14ac:dyDescent="0.3">
      <c r="F155" s="3"/>
    </row>
    <row r="156" spans="6:6" x14ac:dyDescent="0.3">
      <c r="F156" s="3"/>
    </row>
    <row r="157" spans="6:6" x14ac:dyDescent="0.3">
      <c r="F157" s="3"/>
    </row>
    <row r="158" spans="6:6" x14ac:dyDescent="0.3">
      <c r="F158" s="3"/>
    </row>
    <row r="159" spans="6:6" x14ac:dyDescent="0.3">
      <c r="F159" s="3"/>
    </row>
    <row r="160" spans="6:6" x14ac:dyDescent="0.3">
      <c r="F160" s="3"/>
    </row>
    <row r="161" spans="6:6" x14ac:dyDescent="0.3">
      <c r="F161" s="3"/>
    </row>
    <row r="162" spans="6:6" x14ac:dyDescent="0.3">
      <c r="F162" s="3"/>
    </row>
    <row r="163" spans="6:6" x14ac:dyDescent="0.3">
      <c r="F163" s="3"/>
    </row>
    <row r="164" spans="6:6" x14ac:dyDescent="0.3">
      <c r="F164" s="3"/>
    </row>
    <row r="165" spans="6:6" x14ac:dyDescent="0.3">
      <c r="F165" s="3"/>
    </row>
    <row r="166" spans="6:6" x14ac:dyDescent="0.3">
      <c r="F166" s="3"/>
    </row>
    <row r="167" spans="6:6" x14ac:dyDescent="0.3">
      <c r="F167" s="3"/>
    </row>
    <row r="168" spans="6:6" x14ac:dyDescent="0.3">
      <c r="F168" s="3"/>
    </row>
    <row r="169" spans="6:6" x14ac:dyDescent="0.3">
      <c r="F169" s="3"/>
    </row>
    <row r="170" spans="6:6" x14ac:dyDescent="0.3">
      <c r="F170" s="3"/>
    </row>
    <row r="171" spans="6:6" x14ac:dyDescent="0.3">
      <c r="F171" s="3"/>
    </row>
    <row r="172" spans="6:6" x14ac:dyDescent="0.3">
      <c r="F172" s="3"/>
    </row>
    <row r="173" spans="6:6" x14ac:dyDescent="0.3">
      <c r="F173" s="3"/>
    </row>
    <row r="174" spans="6:6" x14ac:dyDescent="0.3">
      <c r="F174" s="3"/>
    </row>
    <row r="175" spans="6:6" x14ac:dyDescent="0.3">
      <c r="F175" s="3"/>
    </row>
    <row r="176" spans="6:6" x14ac:dyDescent="0.3">
      <c r="F176" s="3"/>
    </row>
    <row r="177" spans="6:6" x14ac:dyDescent="0.3">
      <c r="F177" s="3"/>
    </row>
    <row r="178" spans="6:6" x14ac:dyDescent="0.3">
      <c r="F178" s="3"/>
    </row>
    <row r="179" spans="6:6" x14ac:dyDescent="0.3">
      <c r="F179" s="3"/>
    </row>
    <row r="180" spans="6:6" x14ac:dyDescent="0.3">
      <c r="F180" s="3"/>
    </row>
    <row r="181" spans="6:6" x14ac:dyDescent="0.3">
      <c r="F181" s="3"/>
    </row>
    <row r="182" spans="6:6" x14ac:dyDescent="0.3">
      <c r="F182" s="3"/>
    </row>
    <row r="183" spans="6:6" x14ac:dyDescent="0.3">
      <c r="F183" s="3"/>
    </row>
    <row r="184" spans="6:6" x14ac:dyDescent="0.3">
      <c r="F184" s="3"/>
    </row>
    <row r="185" spans="6:6" x14ac:dyDescent="0.3">
      <c r="F185" s="3"/>
    </row>
    <row r="186" spans="6:6" x14ac:dyDescent="0.3">
      <c r="F186" s="3"/>
    </row>
    <row r="187" spans="6:6" x14ac:dyDescent="0.3">
      <c r="F187" s="3"/>
    </row>
    <row r="188" spans="6:6" x14ac:dyDescent="0.3">
      <c r="F188" s="3"/>
    </row>
    <row r="189" spans="6:6" x14ac:dyDescent="0.3">
      <c r="F189" s="3"/>
    </row>
    <row r="190" spans="6:6" x14ac:dyDescent="0.3">
      <c r="F190" s="3"/>
    </row>
    <row r="191" spans="6:6" x14ac:dyDescent="0.3">
      <c r="F191" s="3"/>
    </row>
    <row r="192" spans="6:6" x14ac:dyDescent="0.3">
      <c r="F192" s="3"/>
    </row>
    <row r="193" spans="6:6" x14ac:dyDescent="0.3">
      <c r="F193" s="3"/>
    </row>
    <row r="194" spans="6:6" x14ac:dyDescent="0.3">
      <c r="F194" s="3"/>
    </row>
    <row r="195" spans="6:6" x14ac:dyDescent="0.3">
      <c r="F195" s="3"/>
    </row>
    <row r="196" spans="6:6" x14ac:dyDescent="0.3">
      <c r="F196" s="3"/>
    </row>
    <row r="197" spans="6:6" x14ac:dyDescent="0.3">
      <c r="F197" s="3"/>
    </row>
    <row r="198" spans="6:6" x14ac:dyDescent="0.3">
      <c r="F198" s="3"/>
    </row>
    <row r="199" spans="6:6" x14ac:dyDescent="0.3">
      <c r="F199" s="3"/>
    </row>
    <row r="200" spans="6:6" x14ac:dyDescent="0.3">
      <c r="F200" s="3"/>
    </row>
    <row r="201" spans="6:6" x14ac:dyDescent="0.3">
      <c r="F201" s="3"/>
    </row>
    <row r="202" spans="6:6" x14ac:dyDescent="0.3">
      <c r="F202" s="3"/>
    </row>
    <row r="203" spans="6:6" x14ac:dyDescent="0.3">
      <c r="F203" s="3"/>
    </row>
    <row r="204" spans="6:6" x14ac:dyDescent="0.3">
      <c r="F204" s="3"/>
    </row>
    <row r="205" spans="6:6" x14ac:dyDescent="0.3">
      <c r="F205" s="3"/>
    </row>
    <row r="206" spans="6:6" x14ac:dyDescent="0.3">
      <c r="F206" s="3"/>
    </row>
    <row r="207" spans="6:6" x14ac:dyDescent="0.3">
      <c r="F207" s="3"/>
    </row>
    <row r="208" spans="6:6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</sheetData>
  <autoFilter ref="A1:F97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 Row</vt:lpstr>
      <vt:lpstr>Subtotal</vt:lpstr>
      <vt:lpstr>Absolute Reference</vt:lpstr>
      <vt:lpstr>Circular Reference</vt:lpstr>
      <vt:lpstr>Data Validation</vt:lpstr>
      <vt:lpstr>Check Sum</vt:lpstr>
      <vt:lpstr>Find and 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Jace</cp:lastModifiedBy>
  <dcterms:created xsi:type="dcterms:W3CDTF">2018-02-06T21:03:02Z</dcterms:created>
  <dcterms:modified xsi:type="dcterms:W3CDTF">2023-05-18T19:00:42Z</dcterms:modified>
</cp:coreProperties>
</file>