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Programming\FRC\OpenRIO\C++\ToastCPP-Process\docs\"/>
    </mc:Choice>
  </mc:AlternateContent>
  <bookViews>
    <workbookView xWindow="0" yWindow="465" windowWidth="28800" windowHeight="16560" tabRatio="610" activeTab="1"/>
  </bookViews>
  <sheets>
    <sheet name="Private Block" sheetId="4" r:id="rId1"/>
    <sheet name="Shared Block" sheetId="5" r:id="rId2"/>
    <sheet name="Power" sheetId="6" r:id="rId3"/>
    <sheet name="Digital IO" sheetId="7" r:id="rId4"/>
    <sheet name="Relay" sheetId="8" r:id="rId5"/>
    <sheet name="Analog" sheetId="9" r:id="rId6"/>
    <sheet name="Pneumatics" sheetId="10" r:id="rId7"/>
    <sheet name="Motors and PWM" sheetId="1" r:id="rId8"/>
    <sheet name="_template" sheetId="3" r:id="rId9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21" i="1"/>
  <c r="A22" i="1"/>
  <c r="A23" i="1"/>
  <c r="A4" i="10"/>
  <c r="A7" i="9"/>
  <c r="A4" i="9"/>
  <c r="A10" i="9"/>
  <c r="A11" i="9"/>
  <c r="A12" i="9"/>
  <c r="A13" i="9"/>
  <c r="A4" i="8"/>
  <c r="A4" i="7"/>
  <c r="A4" i="6"/>
  <c r="A5" i="6"/>
  <c r="A6" i="6"/>
  <c r="A7" i="6"/>
  <c r="A8" i="6"/>
  <c r="A9" i="6"/>
  <c r="A10" i="6"/>
  <c r="A11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4" i="1"/>
  <c r="A8" i="1"/>
  <c r="A9" i="1"/>
  <c r="A10" i="1"/>
  <c r="A11" i="1"/>
  <c r="A12" i="1"/>
  <c r="A13" i="1"/>
  <c r="A14" i="1"/>
  <c r="A15" i="1"/>
  <c r="A16" i="1"/>
  <c r="A17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</calcChain>
</file>

<file path=xl/comments1.xml><?xml version="1.0" encoding="utf-8"?>
<comments xmlns="http://schemas.openxmlformats.org/spreadsheetml/2006/main">
  <authors>
    <author>Jaci Brunning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Jaci Brunning:
[bit] -&gt; [value]</t>
        </r>
        <r>
          <rPr>
            <sz val="9"/>
            <color indexed="81"/>
            <rFont val="Tahoma"/>
            <family val="2"/>
          </rPr>
          <t xml:space="preserve">
0 -&gt; Is Accumulator Channel
1 -&gt; Pending Init
2 -&gt; Pending Reset
3 -&gt; Pending Initial Set</t>
        </r>
      </text>
    </comment>
  </commentList>
</comments>
</file>

<file path=xl/comments2.xml><?xml version="1.0" encoding="utf-8"?>
<comments xmlns="http://schemas.openxmlformats.org/spreadsheetml/2006/main">
  <authors>
    <author>Jaci Brunning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Jaci Brunning:</t>
        </r>
        <r>
          <rPr>
            <sz val="9"/>
            <color indexed="81"/>
            <rFont val="Tahoma"/>
            <family val="2"/>
          </rPr>
          <t xml:space="preserve">
0 -&gt; CompressorTooHigh
1 -&gt; CompressorTooHighSticky
2 -&gt; CompressorShorted
3 -&gt; CompressorShortedSticky
4 -&gt; CompressorNotConnected
5 -&gt; CompressorNotConnectedSticky
6 -&gt; Clear Sticky Pending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Jaci Brunning:</t>
        </r>
        <r>
          <rPr>
            <sz val="9"/>
            <color indexed="81"/>
            <rFont val="Tahoma"/>
            <family val="2"/>
          </rPr>
          <t xml:space="preserve">
0 -&gt; Pressure Switch Valve
1 -&gt; Closed Loop Control
2 -&gt; Enabled?
3 -&gt; Start Pending
4 -&gt; Stop Pending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Jaci Brunning:</t>
        </r>
        <r>
          <rPr>
            <sz val="9"/>
            <color indexed="81"/>
            <rFont val="Tahoma"/>
            <family val="2"/>
          </rPr>
          <t xml:space="preserve">
0 -&gt; VoltageFault
1 -&gt; VoltageFaultSticky
2 -&gt; Clear Sticky Pending</t>
        </r>
      </text>
    </comment>
  </commentList>
</comments>
</file>

<file path=xl/comments3.xml><?xml version="1.0" encoding="utf-8"?>
<comments xmlns="http://schemas.openxmlformats.org/spreadsheetml/2006/main">
  <authors>
    <author>Jaci Brunning</author>
  </authors>
  <commentList>
    <comment ref="E21" authorId="0" shapeId="0">
      <text>
        <r>
          <rPr>
            <b/>
            <sz val="9"/>
            <color indexed="81"/>
            <rFont val="Tahoma"/>
            <family val="2"/>
          </rPr>
          <t>Jaci Brunning:</t>
        </r>
        <r>
          <rPr>
            <sz val="9"/>
            <color indexed="81"/>
            <rFont val="Tahoma"/>
            <family val="2"/>
          </rPr>
          <t xml:space="preserve">
0 -&gt; Zero Latch Pending
1 -&gt; Deadband State
2 -&gt; Bootstrap Deadband State
3 -&gt; Bounds Update Pending</t>
        </r>
      </text>
    </comment>
  </commentList>
</comments>
</file>

<file path=xl/sharedStrings.xml><?xml version="1.0" encoding="utf-8"?>
<sst xmlns="http://schemas.openxmlformats.org/spreadsheetml/2006/main" count="309" uniqueCount="237">
  <si>
    <t>Speed Controller</t>
  </si>
  <si>
    <t>PORT</t>
  </si>
  <si>
    <t>INTERFACE</t>
  </si>
  <si>
    <t>TYPE</t>
  </si>
  <si>
    <t>SRX Extended Block</t>
  </si>
  <si>
    <t>V_BUS</t>
  </si>
  <si>
    <t>V_OUT</t>
  </si>
  <si>
    <t>CUR_OUT</t>
  </si>
  <si>
    <t>TEMP</t>
  </si>
  <si>
    <t>POSITION</t>
  </si>
  <si>
    <t>SPEED</t>
  </si>
  <si>
    <t>A</t>
  </si>
  <si>
    <t>B</t>
  </si>
  <si>
    <t>C</t>
  </si>
  <si>
    <t>D</t>
  </si>
  <si>
    <t>E</t>
  </si>
  <si>
    <t>F</t>
  </si>
  <si>
    <t>ID</t>
  </si>
  <si>
    <t>P_COEFFICIENT</t>
  </si>
  <si>
    <t>I_COEFFICIENT</t>
  </si>
  <si>
    <t>D_COEFFICIENT</t>
  </si>
  <si>
    <t>GET</t>
  </si>
  <si>
    <t>SET</t>
  </si>
  <si>
    <t>ENC_POSITION</t>
  </si>
  <si>
    <t>ENC_VEL</t>
  </si>
  <si>
    <t>ANALOG_IN</t>
  </si>
  <si>
    <t>ANALOG_IN_RAW</t>
  </si>
  <si>
    <t>ANALOG_IN_VEL</t>
  </si>
  <si>
    <t>PID</t>
  </si>
  <si>
    <t>ANALOG</t>
  </si>
  <si>
    <t>POWER/TEMP</t>
  </si>
  <si>
    <t>LIMIT SW.</t>
  </si>
  <si>
    <t>QUAD</t>
  </si>
  <si>
    <t>QUAD_A</t>
  </si>
  <si>
    <t>QUAD_B</t>
  </si>
  <si>
    <t>QUAD_IDX</t>
  </si>
  <si>
    <t>QUAD_IDX_RISES</t>
  </si>
  <si>
    <t>FWD_LIM</t>
  </si>
  <si>
    <t>RVS_LIM</t>
  </si>
  <si>
    <t>SENSOR (QUAD OR ANALOG)</t>
  </si>
  <si>
    <t>PULSE WIDTH</t>
  </si>
  <si>
    <t>PULSE_WIDTH_POSITION</t>
  </si>
  <si>
    <t>PULSE_WIDTH_VEL</t>
  </si>
  <si>
    <t>PULSE_WIDTH_RISE_TO_FALL</t>
  </si>
  <si>
    <t>PULSE_WIDTH_RISE_TO_RISE</t>
  </si>
  <si>
    <t>Title</t>
  </si>
  <si>
    <t>VERIFY</t>
  </si>
  <si>
    <t>RESTART</t>
  </si>
  <si>
    <t>INFO SET</t>
  </si>
  <si>
    <t>Shared Block</t>
  </si>
  <si>
    <t>Private Block</t>
  </si>
  <si>
    <t>BOOTSTRAP_PID</t>
  </si>
  <si>
    <t>DEBUG</t>
  </si>
  <si>
    <t>STATE_CUR</t>
  </si>
  <si>
    <t>STATE_LAST</t>
  </si>
  <si>
    <t>MODULE_NAME</t>
  </si>
  <si>
    <t>MODULE_FILE_PATH</t>
  </si>
  <si>
    <t>TICK_TIMING</t>
  </si>
  <si>
    <t>MODULE_ACTIVITY_STATE</t>
  </si>
  <si>
    <t>ENDIAN</t>
  </si>
  <si>
    <t>SPEED_CONTROLLER_0</t>
  </si>
  <si>
    <t>SPEED_CONTROLLER_1</t>
  </si>
  <si>
    <t>SPEED_CONTROLLER_2</t>
  </si>
  <si>
    <t>SPEED_CONTROLLER_3</t>
  </si>
  <si>
    <t>SPEED_CONTROLLER_4</t>
  </si>
  <si>
    <t>SPEED_CONTROLLER_5</t>
  </si>
  <si>
    <t>SPEED_CONTROLLER_6</t>
  </si>
  <si>
    <t>SPEED_CONTROLLER_7</t>
  </si>
  <si>
    <t>SPEED_CONTROLLER_8</t>
  </si>
  <si>
    <t>SPEED_CONTROLLER_9</t>
  </si>
  <si>
    <t>SPEED_CONTROLLER_10</t>
  </si>
  <si>
    <t>SPEED_CONTROLLER_11</t>
  </si>
  <si>
    <t>SPEED_CONTROLLER_12</t>
  </si>
  <si>
    <t>SPEED_CONTROLLER_13</t>
  </si>
  <si>
    <t>SPEED_CONTROLLER_14</t>
  </si>
  <si>
    <t>SPEED_CONTROLLER_15</t>
  </si>
  <si>
    <t>BOOTSTRAP_INIT</t>
  </si>
  <si>
    <t>Power and Distribution</t>
  </si>
  <si>
    <t>PDP_CAN_ID</t>
  </si>
  <si>
    <t>PDP_VOLTAGE</t>
  </si>
  <si>
    <t>PDP_TEMP</t>
  </si>
  <si>
    <t>PDP_TOTAL_POWER</t>
  </si>
  <si>
    <t>PDP_TOTAL_ENERGY</t>
  </si>
  <si>
    <t>PDP_TOTAL_CURRENT</t>
  </si>
  <si>
    <t>PDP_CURRENT_PORT_0</t>
  </si>
  <si>
    <t>PDP_CURRENT_PORT_1</t>
  </si>
  <si>
    <t>PDP_CURRENT_PORT_2</t>
  </si>
  <si>
    <t>PDP_CURRENT_PORT_3</t>
  </si>
  <si>
    <t>PDP_CURRENT_PORT_4</t>
  </si>
  <si>
    <t>PDP_CURRENT_PORT_5</t>
  </si>
  <si>
    <t>PDP_CURRENT_PORT_6</t>
  </si>
  <si>
    <t>PDP_CURRENT_PORT_7</t>
  </si>
  <si>
    <t>PDP_CURRENT_PORT_8</t>
  </si>
  <si>
    <t>PDP_CURRENT_PORT_12</t>
  </si>
  <si>
    <t>PDP_CURRENT_PORT_9</t>
  </si>
  <si>
    <t>PDP_CURRENT_PORT_10</t>
  </si>
  <si>
    <t>PDP_CURRENT_PORT_11</t>
  </si>
  <si>
    <t>PDP_CURRENT_PORT_13</t>
  </si>
  <si>
    <t>PDP_CURRENT_PORT_14</t>
  </si>
  <si>
    <t>PDP_CURRENT_PORT_15</t>
  </si>
  <si>
    <t>CURRENT</t>
  </si>
  <si>
    <t>VOLTAGE</t>
  </si>
  <si>
    <t>BUS_ENABLE</t>
  </si>
  <si>
    <t>CONTR_INPUT_CURRENT</t>
  </si>
  <si>
    <t>CONTR_INPUT_VOLTAGE</t>
  </si>
  <si>
    <t>CONTR_VOLTAGE_3V3</t>
  </si>
  <si>
    <t>CONTR_FAULTS_3V3</t>
  </si>
  <si>
    <t>CONTR_FAULTS_5V</t>
  </si>
  <si>
    <t>CONTR_FAULTS_6V</t>
  </si>
  <si>
    <t>CONTR_VOLTAGE_5V</t>
  </si>
  <si>
    <t>CONTR_VOLTAGE_6V</t>
  </si>
  <si>
    <t>CONTR_CURRENT_3V3</t>
  </si>
  <si>
    <t>CONTR_CURRENT_5V</t>
  </si>
  <si>
    <t>CONTR_CURRENT_6V</t>
  </si>
  <si>
    <t>POWER_AND_DISTRIBUTION</t>
  </si>
  <si>
    <t>Digital IO</t>
  </si>
  <si>
    <t>MODE</t>
  </si>
  <si>
    <t>VALUE</t>
  </si>
  <si>
    <t>PULSE_LENGTH</t>
  </si>
  <si>
    <t>PWM_PULSE_ENABLE</t>
  </si>
  <si>
    <t>PWM_DUTY_CYCLE</t>
  </si>
  <si>
    <t>PWM_RATE</t>
  </si>
  <si>
    <t>OUTPUT</t>
  </si>
  <si>
    <t>DIGITAL IO</t>
  </si>
  <si>
    <t>DIO_0</t>
  </si>
  <si>
    <t>DIO_1</t>
  </si>
  <si>
    <t>DIO_2</t>
  </si>
  <si>
    <t>DIO_3</t>
  </si>
  <si>
    <t>DIO_4</t>
  </si>
  <si>
    <t>DIO_5</t>
  </si>
  <si>
    <t>DIO_6</t>
  </si>
  <si>
    <t>DIO_7</t>
  </si>
  <si>
    <t>DIO_8</t>
  </si>
  <si>
    <t>DIO_9</t>
  </si>
  <si>
    <t>DIO_10</t>
  </si>
  <si>
    <t>DIO_11</t>
  </si>
  <si>
    <t>DIO_12</t>
  </si>
  <si>
    <t>DIO_13</t>
  </si>
  <si>
    <t>DIO_14</t>
  </si>
  <si>
    <t>DIO_15</t>
  </si>
  <si>
    <t>Relay</t>
  </si>
  <si>
    <t>DIR_MASK</t>
  </si>
  <si>
    <t>RELAY</t>
  </si>
  <si>
    <t>RELAY_1</t>
  </si>
  <si>
    <t>RELAY_0</t>
  </si>
  <si>
    <t>RELAY_2</t>
  </si>
  <si>
    <t>RELAY_3</t>
  </si>
  <si>
    <t>DIO_16</t>
  </si>
  <si>
    <t>DIO_17</t>
  </si>
  <si>
    <t>DIO_18</t>
  </si>
  <si>
    <t>DIO_19</t>
  </si>
  <si>
    <t>DIO_20</t>
  </si>
  <si>
    <t>DIO_21</t>
  </si>
  <si>
    <t>DIO_22</t>
  </si>
  <si>
    <t>DIO_23</t>
  </si>
  <si>
    <t>DIO_24</t>
  </si>
  <si>
    <t>DIO_25</t>
  </si>
  <si>
    <t>Analog Output</t>
  </si>
  <si>
    <t>Analog Input</t>
  </si>
  <si>
    <t>ANALOG_OUT_0</t>
  </si>
  <si>
    <t>ANALOG_OUT_1</t>
  </si>
  <si>
    <t>AVERAGE_VALUE</t>
  </si>
  <si>
    <t>AVERAGE_VOLTAGE</t>
  </si>
  <si>
    <t>AVERAGE_BITS</t>
  </si>
  <si>
    <t>OVERSAMPLE_BITS</t>
  </si>
  <si>
    <t>LSB_WEIGHT</t>
  </si>
  <si>
    <t>OFFSET</t>
  </si>
  <si>
    <t>Analog Input Static Settings</t>
  </si>
  <si>
    <t>SAMPLE_RATE</t>
  </si>
  <si>
    <t>ANALOG_IN_STATIC_SETTINGS</t>
  </si>
  <si>
    <t>ACCUM_MASK</t>
  </si>
  <si>
    <t>ACCUM_COUNT</t>
  </si>
  <si>
    <t>ACCUM_DEADBAND</t>
  </si>
  <si>
    <t>ACCUM_CENTRE</t>
  </si>
  <si>
    <t>ACCUM_VALUE</t>
  </si>
  <si>
    <t>ACCUM_SET_INITIAL</t>
  </si>
  <si>
    <t>ACCUMULATOR</t>
  </si>
  <si>
    <t>RAW</t>
  </si>
  <si>
    <t>ANALOG_IN_0</t>
  </si>
  <si>
    <t>ANALOG_IN_1</t>
  </si>
  <si>
    <t>ANALOG_IN_2</t>
  </si>
  <si>
    <t>ANALOG_IN_3</t>
  </si>
  <si>
    <t>ANALOG_IN_4</t>
  </si>
  <si>
    <t>ANALOG_IN_5</t>
  </si>
  <si>
    <t>ANALOG_IN_6</t>
  </si>
  <si>
    <t>ANALOG_IN_7</t>
  </si>
  <si>
    <t>Pneumatics Control Module</t>
  </si>
  <si>
    <t>CAN_ID</t>
  </si>
  <si>
    <t>SOLENOID_GET</t>
  </si>
  <si>
    <t>SOLENOID_SET</t>
  </si>
  <si>
    <t>SOLENOID_BLACK</t>
  </si>
  <si>
    <t>CONTROL</t>
  </si>
  <si>
    <t>COMPRESSOR_CURRENT</t>
  </si>
  <si>
    <t>CMP_FAULT_STATUS</t>
  </si>
  <si>
    <t>SOLENOID_FAULT_STATUS</t>
  </si>
  <si>
    <t>PCM_0</t>
  </si>
  <si>
    <t>PNEUMATICS</t>
  </si>
  <si>
    <t>PCM_1</t>
  </si>
  <si>
    <t>SOLENOID</t>
  </si>
  <si>
    <t>PCM/COMPRESSOR</t>
  </si>
  <si>
    <t>PWM</t>
  </si>
  <si>
    <t>RAW_SET</t>
  </si>
  <si>
    <t>RAW_GET</t>
  </si>
  <si>
    <t>PERIOD_MULT</t>
  </si>
  <si>
    <t>CONTROL_FLAGS</t>
  </si>
  <si>
    <t>POSITION_SET</t>
  </si>
  <si>
    <t>POSITION_GET</t>
  </si>
  <si>
    <t>SPEED_SET</t>
  </si>
  <si>
    <t>SPEED_GET</t>
  </si>
  <si>
    <t>BOUNDS_MAX</t>
  </si>
  <si>
    <t>BOUNDS_DEADBAND_MAX</t>
  </si>
  <si>
    <t>BOUNDS_CENTER</t>
  </si>
  <si>
    <t>BOUNDS_DEADBAND_MIN</t>
  </si>
  <si>
    <t>BOUNDS_MIN</t>
  </si>
  <si>
    <t>RAW VALUE</t>
  </si>
  <si>
    <t>BOUNDS</t>
  </si>
  <si>
    <t>SPEED CONTROLLER / MOTOR / PWM</t>
  </si>
  <si>
    <t>PWM_0</t>
  </si>
  <si>
    <t>PWM_1</t>
  </si>
  <si>
    <t>PWM_2</t>
  </si>
  <si>
    <t>PWM_3</t>
  </si>
  <si>
    <t>PWM_4</t>
  </si>
  <si>
    <t>PWM_5</t>
  </si>
  <si>
    <t>PWM_6</t>
  </si>
  <si>
    <t>PWM_7</t>
  </si>
  <si>
    <t>PWM_8</t>
  </si>
  <si>
    <t>PWM_9</t>
  </si>
  <si>
    <t>PWM_10</t>
  </si>
  <si>
    <t>PWM_11</t>
  </si>
  <si>
    <t>PWM_12</t>
  </si>
  <si>
    <t>PWM_13</t>
  </si>
  <si>
    <t>PWM_14</t>
  </si>
  <si>
    <t>PWM_15</t>
  </si>
  <si>
    <t>PWM_16</t>
  </si>
  <si>
    <t>PWM_17</t>
  </si>
  <si>
    <t>PWM_18</t>
  </si>
  <si>
    <t>PWM_19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</si>
</sst>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9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DC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0" borderId="0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2" fontId="5" fillId="0" borderId="0" xfId="0" applyNumberFormat="1" applyFont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DCFC"/>
      <color rgb="FFEEC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Ruler="0" zoomScaleNormal="100" zoomScalePageLayoutView="125" workbookViewId="0">
      <selection activeCell="G17" sqref="G17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 x14ac:dyDescent="0.25"/>
    <row r="2" spans="1:18" x14ac:dyDescent="0.25">
      <c r="C2" s="1" t="s">
        <v>50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26" t="s">
        <v>59</v>
      </c>
      <c r="D4" s="19" t="s">
        <v>46</v>
      </c>
      <c r="E4" s="25" t="s">
        <v>47</v>
      </c>
      <c r="F4" s="19" t="s">
        <v>48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3" t="str">
        <f>DEC2HEX(A4+16, 4)</f>
        <v>0010</v>
      </c>
      <c r="C5" s="27" t="s">
        <v>55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</row>
    <row r="6" spans="1:18" x14ac:dyDescent="0.25">
      <c r="A6" s="23" t="str">
        <f>DEC2HEX(HEX2DEC(A5)+16, 4)</f>
        <v>0020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/>
    </row>
    <row r="7" spans="1:18" x14ac:dyDescent="0.25">
      <c r="A7" s="23" t="str">
        <f t="shared" ref="A7:A35" si="0">DEC2HEX(HEX2DEC(A6)+16, 4)</f>
        <v>0030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</row>
    <row r="8" spans="1:18" x14ac:dyDescent="0.25">
      <c r="A8" s="23" t="str">
        <f t="shared" si="0"/>
        <v>0040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25">
      <c r="A9" s="23" t="str">
        <f t="shared" si="0"/>
        <v>0050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23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3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3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3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3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3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3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3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3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3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3" t="str">
        <f>DEC2HEX(HEX2DEC(A19)+16, 4)</f>
        <v>0100</v>
      </c>
      <c r="C20" s="36" t="s">
        <v>56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</row>
    <row r="21" spans="1:18" x14ac:dyDescent="0.25">
      <c r="A21" s="23" t="str">
        <f t="shared" si="0"/>
        <v>0110</v>
      </c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/>
    </row>
    <row r="22" spans="1:18" x14ac:dyDescent="0.25">
      <c r="A22" s="23" t="str">
        <f t="shared" si="0"/>
        <v>0120</v>
      </c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</row>
    <row r="23" spans="1:18" x14ac:dyDescent="0.25">
      <c r="A23" s="23" t="str">
        <f t="shared" si="0"/>
        <v>0130</v>
      </c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1"/>
    </row>
    <row r="24" spans="1:18" x14ac:dyDescent="0.25">
      <c r="A24" s="23" t="str">
        <f t="shared" si="0"/>
        <v>0140</v>
      </c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1"/>
    </row>
    <row r="25" spans="1:18" x14ac:dyDescent="0.25">
      <c r="A25" s="23" t="str">
        <f t="shared" si="0"/>
        <v>0150</v>
      </c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1"/>
    </row>
    <row r="26" spans="1:18" x14ac:dyDescent="0.25">
      <c r="A26" s="23" t="str">
        <f t="shared" si="0"/>
        <v>0160</v>
      </c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1"/>
    </row>
    <row r="27" spans="1:18" x14ac:dyDescent="0.25">
      <c r="A27" s="23" t="str">
        <f t="shared" si="0"/>
        <v>0170</v>
      </c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</row>
    <row r="28" spans="1:18" x14ac:dyDescent="0.25">
      <c r="A28" s="23" t="str">
        <f t="shared" si="0"/>
        <v>0180</v>
      </c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1"/>
    </row>
    <row r="29" spans="1:18" x14ac:dyDescent="0.25">
      <c r="A29" s="23" t="str">
        <f t="shared" si="0"/>
        <v>0190</v>
      </c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1"/>
    </row>
    <row r="30" spans="1:18" x14ac:dyDescent="0.25">
      <c r="A30" s="23" t="str">
        <f t="shared" si="0"/>
        <v>01A0</v>
      </c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1"/>
    </row>
    <row r="31" spans="1:18" x14ac:dyDescent="0.25">
      <c r="A31" s="23" t="str">
        <f t="shared" si="0"/>
        <v>01B0</v>
      </c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23" t="str">
        <f t="shared" si="0"/>
        <v>01C0</v>
      </c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23" t="str">
        <f t="shared" si="0"/>
        <v>01D0</v>
      </c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1"/>
    </row>
    <row r="34" spans="1:18" x14ac:dyDescent="0.25">
      <c r="A34" s="23" t="str">
        <f t="shared" si="0"/>
        <v>01E0</v>
      </c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1"/>
    </row>
    <row r="35" spans="1:18" x14ac:dyDescent="0.25">
      <c r="A35" s="23" t="str">
        <f t="shared" si="0"/>
        <v>01F0</v>
      </c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</row>
  </sheetData>
  <mergeCells count="2">
    <mergeCell ref="C5:R7"/>
    <mergeCell ref="C20:R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showRuler="0" topLeftCell="A28" zoomScaleNormal="100" zoomScalePageLayoutView="125" workbookViewId="0">
      <selection activeCell="C43" sqref="C43:R43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 x14ac:dyDescent="0.25"/>
    <row r="2" spans="1:18" x14ac:dyDescent="0.25">
      <c r="C2" s="1" t="s">
        <v>49</v>
      </c>
      <c r="F2" s="48" t="s">
        <v>216</v>
      </c>
      <c r="G2" s="49"/>
      <c r="H2" s="50"/>
      <c r="I2" s="8" t="s">
        <v>123</v>
      </c>
      <c r="J2" s="11" t="s">
        <v>142</v>
      </c>
      <c r="K2" s="10" t="s">
        <v>29</v>
      </c>
      <c r="L2" s="12" t="s">
        <v>196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8)</f>
        <v>00000000</v>
      </c>
      <c r="C4" s="26" t="s">
        <v>59</v>
      </c>
      <c r="G4" s="51" t="s">
        <v>51</v>
      </c>
      <c r="H4" s="52"/>
      <c r="I4" s="52"/>
      <c r="J4" s="53"/>
      <c r="K4" s="25" t="s">
        <v>53</v>
      </c>
      <c r="L4" s="25" t="s">
        <v>54</v>
      </c>
      <c r="M4" s="25" t="s">
        <v>57</v>
      </c>
      <c r="N4" s="25" t="s">
        <v>52</v>
      </c>
      <c r="O4" s="113" t="s">
        <v>169</v>
      </c>
      <c r="P4" s="114"/>
      <c r="Q4" s="114"/>
      <c r="R4" s="115"/>
    </row>
    <row r="5" spans="1:18" x14ac:dyDescent="0.25">
      <c r="A5" s="23" t="str">
        <f>DEC2HEX(HEX2DEC(A4)+16, 8)</f>
        <v>00000010</v>
      </c>
      <c r="C5" s="27" t="s">
        <v>58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</row>
    <row r="6" spans="1:18" x14ac:dyDescent="0.25">
      <c r="A6" s="23" t="str">
        <f t="shared" ref="A6:A69" si="0">DEC2HEX(HEX2DEC(A5)+16, 8)</f>
        <v>00000020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/>
    </row>
    <row r="7" spans="1:18" x14ac:dyDescent="0.25">
      <c r="A7" s="23" t="str">
        <f t="shared" si="0"/>
        <v>00000030</v>
      </c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</row>
    <row r="8" spans="1:18" x14ac:dyDescent="0.25">
      <c r="A8" s="23" t="str">
        <f t="shared" si="0"/>
        <v>00000040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2"/>
    </row>
    <row r="9" spans="1:18" x14ac:dyDescent="0.25">
      <c r="A9" s="23" t="str">
        <f t="shared" si="0"/>
        <v>00000050</v>
      </c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2"/>
    </row>
    <row r="10" spans="1:18" x14ac:dyDescent="0.25">
      <c r="A10" s="23" t="str">
        <f t="shared" si="0"/>
        <v>00000060</v>
      </c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2"/>
    </row>
    <row r="11" spans="1:18" x14ac:dyDescent="0.25">
      <c r="A11" s="23" t="str">
        <f t="shared" si="0"/>
        <v>00000070</v>
      </c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x14ac:dyDescent="0.25">
      <c r="A12" s="23" t="str">
        <f t="shared" si="0"/>
        <v>00000080</v>
      </c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</row>
    <row r="13" spans="1:18" x14ac:dyDescent="0.25">
      <c r="A13" s="23" t="str">
        <f t="shared" si="0"/>
        <v>00000090</v>
      </c>
      <c r="C13" s="36" t="s">
        <v>114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</row>
    <row r="14" spans="1:18" x14ac:dyDescent="0.25">
      <c r="A14" s="23" t="str">
        <f t="shared" si="0"/>
        <v>000000A0</v>
      </c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</row>
    <row r="15" spans="1:18" x14ac:dyDescent="0.25">
      <c r="A15" s="23" t="str">
        <f t="shared" si="0"/>
        <v>000000B0</v>
      </c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</row>
    <row r="16" spans="1:18" x14ac:dyDescent="0.25">
      <c r="A16" s="23" t="str">
        <f t="shared" si="0"/>
        <v>000000C0</v>
      </c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/>
    </row>
    <row r="17" spans="1:18" x14ac:dyDescent="0.25">
      <c r="A17" s="23" t="str">
        <f t="shared" si="0"/>
        <v>000000D0</v>
      </c>
      <c r="C17" s="39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1"/>
    </row>
    <row r="18" spans="1:18" x14ac:dyDescent="0.25">
      <c r="A18" s="23" t="str">
        <f t="shared" si="0"/>
        <v>000000E0</v>
      </c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/>
    </row>
    <row r="19" spans="1:18" x14ac:dyDescent="0.25">
      <c r="A19" s="23" t="str">
        <f t="shared" si="0"/>
        <v>000000F0</v>
      </c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1"/>
    </row>
    <row r="20" spans="1:18" x14ac:dyDescent="0.25">
      <c r="A20" s="23" t="str">
        <f t="shared" si="0"/>
        <v>00000100</v>
      </c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1"/>
    </row>
    <row r="21" spans="1:18" x14ac:dyDescent="0.25">
      <c r="A21" s="23" t="str">
        <f t="shared" si="0"/>
        <v>00000110</v>
      </c>
      <c r="C21" s="78" t="s">
        <v>124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80"/>
    </row>
    <row r="22" spans="1:18" x14ac:dyDescent="0.25">
      <c r="A22" s="23" t="str">
        <f t="shared" si="0"/>
        <v>00000120</v>
      </c>
      <c r="C22" s="78" t="s">
        <v>125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80"/>
    </row>
    <row r="23" spans="1:18" x14ac:dyDescent="0.25">
      <c r="A23" s="23" t="str">
        <f t="shared" si="0"/>
        <v>00000130</v>
      </c>
      <c r="C23" s="78" t="s">
        <v>126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80"/>
    </row>
    <row r="24" spans="1:18" x14ac:dyDescent="0.25">
      <c r="A24" s="23" t="str">
        <f t="shared" si="0"/>
        <v>00000140</v>
      </c>
      <c r="C24" s="78" t="s">
        <v>127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80"/>
    </row>
    <row r="25" spans="1:18" x14ac:dyDescent="0.25">
      <c r="A25" s="23" t="str">
        <f t="shared" si="0"/>
        <v>00000150</v>
      </c>
      <c r="C25" s="78" t="s">
        <v>128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80"/>
    </row>
    <row r="26" spans="1:18" x14ac:dyDescent="0.25">
      <c r="A26" s="23" t="str">
        <f t="shared" si="0"/>
        <v>00000160</v>
      </c>
      <c r="C26" s="78" t="s">
        <v>129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0"/>
    </row>
    <row r="27" spans="1:18" x14ac:dyDescent="0.25">
      <c r="A27" s="23" t="str">
        <f t="shared" si="0"/>
        <v>00000170</v>
      </c>
      <c r="C27" s="78" t="s">
        <v>130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80"/>
    </row>
    <row r="28" spans="1:18" x14ac:dyDescent="0.25">
      <c r="A28" s="23" t="str">
        <f t="shared" si="0"/>
        <v>00000180</v>
      </c>
      <c r="C28" s="78" t="s">
        <v>131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80"/>
    </row>
    <row r="29" spans="1:18" x14ac:dyDescent="0.25">
      <c r="A29" s="23" t="str">
        <f t="shared" si="0"/>
        <v>00000190</v>
      </c>
      <c r="C29" s="78" t="s">
        <v>132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80"/>
    </row>
    <row r="30" spans="1:18" x14ac:dyDescent="0.25">
      <c r="A30" s="23" t="str">
        <f>DEC2HEX(HEX2DEC(A29)+16, 8)</f>
        <v>000001A0</v>
      </c>
      <c r="C30" s="78" t="s">
        <v>133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80"/>
    </row>
    <row r="31" spans="1:18" x14ac:dyDescent="0.25">
      <c r="A31" s="23" t="str">
        <f t="shared" si="0"/>
        <v>000001B0</v>
      </c>
      <c r="C31" s="78" t="s">
        <v>134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80"/>
    </row>
    <row r="32" spans="1:18" x14ac:dyDescent="0.25">
      <c r="A32" s="23" t="str">
        <f t="shared" si="0"/>
        <v>000001C0</v>
      </c>
      <c r="C32" s="78" t="s">
        <v>135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80"/>
    </row>
    <row r="33" spans="1:18" x14ac:dyDescent="0.25">
      <c r="A33" s="23" t="str">
        <f t="shared" si="0"/>
        <v>000001D0</v>
      </c>
      <c r="C33" s="78" t="s">
        <v>136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80"/>
    </row>
    <row r="34" spans="1:18" x14ac:dyDescent="0.25">
      <c r="A34" s="23" t="str">
        <f t="shared" si="0"/>
        <v>000001E0</v>
      </c>
      <c r="C34" s="78" t="s">
        <v>137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80"/>
    </row>
    <row r="35" spans="1:18" x14ac:dyDescent="0.25">
      <c r="A35" s="23" t="str">
        <f t="shared" si="0"/>
        <v>000001F0</v>
      </c>
      <c r="C35" s="78" t="s">
        <v>138</v>
      </c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5"/>
    </row>
    <row r="36" spans="1:18" x14ac:dyDescent="0.25">
      <c r="A36" s="23" t="str">
        <f t="shared" si="0"/>
        <v>00000200</v>
      </c>
      <c r="C36" s="78" t="s">
        <v>139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5"/>
    </row>
    <row r="37" spans="1:18" x14ac:dyDescent="0.25">
      <c r="A37" s="23" t="str">
        <f t="shared" si="0"/>
        <v>00000210</v>
      </c>
      <c r="C37" s="78" t="s">
        <v>147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5"/>
    </row>
    <row r="38" spans="1:18" x14ac:dyDescent="0.25">
      <c r="A38" s="23" t="str">
        <f t="shared" si="0"/>
        <v>00000220</v>
      </c>
      <c r="C38" s="78" t="s">
        <v>148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5"/>
    </row>
    <row r="39" spans="1:18" x14ac:dyDescent="0.25">
      <c r="A39" s="23" t="str">
        <f t="shared" si="0"/>
        <v>00000230</v>
      </c>
      <c r="C39" s="78" t="s">
        <v>149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5"/>
    </row>
    <row r="40" spans="1:18" x14ac:dyDescent="0.25">
      <c r="A40" s="23" t="str">
        <f t="shared" si="0"/>
        <v>00000240</v>
      </c>
      <c r="C40" s="78" t="s">
        <v>150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5"/>
    </row>
    <row r="41" spans="1:18" x14ac:dyDescent="0.25">
      <c r="A41" s="23" t="str">
        <f t="shared" si="0"/>
        <v>00000250</v>
      </c>
      <c r="C41" s="78" t="s">
        <v>151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5"/>
    </row>
    <row r="42" spans="1:18" x14ac:dyDescent="0.25">
      <c r="A42" s="23" t="str">
        <f t="shared" si="0"/>
        <v>00000260</v>
      </c>
      <c r="C42" s="78" t="s">
        <v>152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5"/>
    </row>
    <row r="43" spans="1:18" x14ac:dyDescent="0.25">
      <c r="A43" s="23" t="str">
        <f t="shared" si="0"/>
        <v>00000270</v>
      </c>
      <c r="C43" s="78" t="s">
        <v>153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5"/>
    </row>
    <row r="44" spans="1:18" x14ac:dyDescent="0.25">
      <c r="A44" s="23" t="str">
        <f t="shared" si="0"/>
        <v>00000280</v>
      </c>
      <c r="C44" s="78" t="s">
        <v>154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5"/>
    </row>
    <row r="45" spans="1:18" x14ac:dyDescent="0.25">
      <c r="A45" s="23" t="str">
        <f t="shared" si="0"/>
        <v>00000290</v>
      </c>
      <c r="C45" s="78" t="s">
        <v>155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5"/>
    </row>
    <row r="46" spans="1:18" x14ac:dyDescent="0.25">
      <c r="A46" s="23" t="str">
        <f t="shared" si="0"/>
        <v>000002A0</v>
      </c>
      <c r="C46" s="78" t="s">
        <v>156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5"/>
    </row>
    <row r="47" spans="1:18" x14ac:dyDescent="0.25">
      <c r="A47" s="23" t="str">
        <f t="shared" si="0"/>
        <v>000002B0</v>
      </c>
      <c r="C47" s="100" t="s">
        <v>144</v>
      </c>
      <c r="D47" s="101"/>
      <c r="E47" s="101"/>
      <c r="F47" s="102"/>
      <c r="G47" s="100" t="s">
        <v>143</v>
      </c>
      <c r="H47" s="101"/>
      <c r="I47" s="101"/>
      <c r="J47" s="102"/>
      <c r="K47" s="100" t="s">
        <v>145</v>
      </c>
      <c r="L47" s="101"/>
      <c r="M47" s="101"/>
      <c r="N47" s="102"/>
      <c r="O47" s="100" t="s">
        <v>146</v>
      </c>
      <c r="P47" s="101"/>
      <c r="Q47" s="101"/>
      <c r="R47" s="102"/>
    </row>
    <row r="48" spans="1:18" x14ac:dyDescent="0.25">
      <c r="A48" s="23" t="str">
        <f t="shared" si="0"/>
        <v>000002C0</v>
      </c>
      <c r="C48" s="105" t="s">
        <v>159</v>
      </c>
      <c r="D48" s="106"/>
      <c r="E48" s="106"/>
      <c r="F48" s="106"/>
      <c r="G48" s="106"/>
      <c r="H48" s="106"/>
      <c r="I48" s="106"/>
      <c r="J48" s="107"/>
      <c r="K48" s="105" t="s">
        <v>160</v>
      </c>
      <c r="L48" s="106"/>
      <c r="M48" s="106"/>
      <c r="N48" s="106"/>
      <c r="O48" s="106"/>
      <c r="P48" s="106"/>
      <c r="Q48" s="106"/>
      <c r="R48" s="107"/>
    </row>
    <row r="49" spans="1:18" x14ac:dyDescent="0.25">
      <c r="A49" s="23" t="str">
        <f t="shared" si="0"/>
        <v>000002D0</v>
      </c>
      <c r="C49" s="116" t="s">
        <v>178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8"/>
    </row>
    <row r="50" spans="1:18" x14ac:dyDescent="0.25">
      <c r="A50" s="23" t="str">
        <f t="shared" si="0"/>
        <v>000002E0</v>
      </c>
      <c r="C50" s="119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1"/>
    </row>
    <row r="51" spans="1:18" x14ac:dyDescent="0.25">
      <c r="A51" s="23" t="str">
        <f t="shared" si="0"/>
        <v>000002F0</v>
      </c>
      <c r="C51" s="119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1"/>
    </row>
    <row r="52" spans="1:18" x14ac:dyDescent="0.25">
      <c r="A52" s="23" t="str">
        <f t="shared" si="0"/>
        <v>00000300</v>
      </c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4"/>
    </row>
    <row r="53" spans="1:18" x14ac:dyDescent="0.25">
      <c r="A53" s="23" t="str">
        <f t="shared" si="0"/>
        <v>00000310</v>
      </c>
      <c r="C53" s="116" t="s">
        <v>179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8"/>
    </row>
    <row r="54" spans="1:18" x14ac:dyDescent="0.25">
      <c r="A54" s="23" t="str">
        <f t="shared" si="0"/>
        <v>00000320</v>
      </c>
      <c r="C54" s="119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1"/>
    </row>
    <row r="55" spans="1:18" x14ac:dyDescent="0.25">
      <c r="A55" s="23" t="str">
        <f t="shared" si="0"/>
        <v>00000330</v>
      </c>
      <c r="C55" s="119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1"/>
    </row>
    <row r="56" spans="1:18" x14ac:dyDescent="0.25">
      <c r="A56" s="23" t="str">
        <f t="shared" si="0"/>
        <v>00000340</v>
      </c>
      <c r="C56" s="122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4"/>
    </row>
    <row r="57" spans="1:18" x14ac:dyDescent="0.25">
      <c r="A57" s="23" t="str">
        <f t="shared" si="0"/>
        <v>00000350</v>
      </c>
      <c r="C57" s="116" t="s">
        <v>180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8"/>
    </row>
    <row r="58" spans="1:18" x14ac:dyDescent="0.25">
      <c r="A58" s="23" t="str">
        <f t="shared" si="0"/>
        <v>00000360</v>
      </c>
      <c r="C58" s="119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1"/>
    </row>
    <row r="59" spans="1:18" x14ac:dyDescent="0.25">
      <c r="A59" s="23" t="str">
        <f t="shared" si="0"/>
        <v>00000370</v>
      </c>
      <c r="C59" s="119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1"/>
    </row>
    <row r="60" spans="1:18" x14ac:dyDescent="0.25">
      <c r="A60" s="23" t="str">
        <f t="shared" si="0"/>
        <v>00000380</v>
      </c>
      <c r="C60" s="122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4"/>
    </row>
    <row r="61" spans="1:18" x14ac:dyDescent="0.25">
      <c r="A61" s="23" t="str">
        <f t="shared" si="0"/>
        <v>00000390</v>
      </c>
      <c r="C61" s="116" t="s">
        <v>181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8"/>
    </row>
    <row r="62" spans="1:18" x14ac:dyDescent="0.25">
      <c r="A62" s="23" t="str">
        <f t="shared" si="0"/>
        <v>000003A0</v>
      </c>
      <c r="C62" s="119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1"/>
    </row>
    <row r="63" spans="1:18" x14ac:dyDescent="0.25">
      <c r="A63" s="23" t="str">
        <f t="shared" si="0"/>
        <v>000003B0</v>
      </c>
      <c r="C63" s="119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1"/>
    </row>
    <row r="64" spans="1:18" x14ac:dyDescent="0.25">
      <c r="A64" s="23" t="str">
        <f t="shared" si="0"/>
        <v>000003C0</v>
      </c>
      <c r="C64" s="122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4"/>
    </row>
    <row r="65" spans="1:18" x14ac:dyDescent="0.25">
      <c r="A65" s="23" t="str">
        <f t="shared" si="0"/>
        <v>000003D0</v>
      </c>
      <c r="C65" s="116" t="s">
        <v>182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8"/>
    </row>
    <row r="66" spans="1:18" x14ac:dyDescent="0.25">
      <c r="A66" s="23" t="str">
        <f t="shared" si="0"/>
        <v>000003E0</v>
      </c>
      <c r="C66" s="119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1"/>
    </row>
    <row r="67" spans="1:18" x14ac:dyDescent="0.25">
      <c r="A67" s="23" t="str">
        <f t="shared" si="0"/>
        <v>000003F0</v>
      </c>
      <c r="C67" s="119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1"/>
    </row>
    <row r="68" spans="1:18" x14ac:dyDescent="0.25">
      <c r="A68" s="23" t="str">
        <f t="shared" si="0"/>
        <v>00000400</v>
      </c>
      <c r="C68" s="122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4"/>
    </row>
    <row r="69" spans="1:18" x14ac:dyDescent="0.25">
      <c r="A69" s="23" t="str">
        <f t="shared" si="0"/>
        <v>00000410</v>
      </c>
      <c r="C69" s="116" t="s">
        <v>183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8"/>
    </row>
    <row r="70" spans="1:18" x14ac:dyDescent="0.25">
      <c r="A70" s="23" t="str">
        <f t="shared" ref="A70:A133" si="1">DEC2HEX(HEX2DEC(A69)+16, 8)</f>
        <v>00000420</v>
      </c>
      <c r="C70" s="119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1"/>
    </row>
    <row r="71" spans="1:18" x14ac:dyDescent="0.25">
      <c r="A71" s="23" t="str">
        <f t="shared" si="1"/>
        <v>00000430</v>
      </c>
      <c r="C71" s="119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1"/>
    </row>
    <row r="72" spans="1:18" x14ac:dyDescent="0.25">
      <c r="A72" s="23" t="str">
        <f t="shared" si="1"/>
        <v>00000440</v>
      </c>
      <c r="C72" s="122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4"/>
    </row>
    <row r="73" spans="1:18" x14ac:dyDescent="0.25">
      <c r="A73" s="23" t="str">
        <f t="shared" si="1"/>
        <v>00000450</v>
      </c>
      <c r="C73" s="116" t="s">
        <v>184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8"/>
    </row>
    <row r="74" spans="1:18" x14ac:dyDescent="0.25">
      <c r="A74" s="23" t="str">
        <f t="shared" si="1"/>
        <v>00000460</v>
      </c>
      <c r="C74" s="119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1"/>
    </row>
    <row r="75" spans="1:18" x14ac:dyDescent="0.25">
      <c r="A75" s="23" t="str">
        <f t="shared" si="1"/>
        <v>00000470</v>
      </c>
      <c r="C75" s="119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1"/>
    </row>
    <row r="76" spans="1:18" x14ac:dyDescent="0.25">
      <c r="A76" s="23" t="str">
        <f t="shared" si="1"/>
        <v>00000480</v>
      </c>
      <c r="C76" s="122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4"/>
    </row>
    <row r="77" spans="1:18" x14ac:dyDescent="0.25">
      <c r="A77" s="23" t="str">
        <f t="shared" si="1"/>
        <v>00000490</v>
      </c>
      <c r="C77" s="116" t="s">
        <v>185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8"/>
    </row>
    <row r="78" spans="1:18" x14ac:dyDescent="0.25">
      <c r="A78" s="23" t="str">
        <f t="shared" si="1"/>
        <v>000004A0</v>
      </c>
      <c r="C78" s="119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1"/>
    </row>
    <row r="79" spans="1:18" x14ac:dyDescent="0.25">
      <c r="A79" s="23" t="str">
        <f t="shared" si="1"/>
        <v>000004B0</v>
      </c>
      <c r="C79" s="119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1"/>
    </row>
    <row r="80" spans="1:18" x14ac:dyDescent="0.25">
      <c r="A80" s="23" t="str">
        <f t="shared" si="1"/>
        <v>000004C0</v>
      </c>
      <c r="C80" s="122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4"/>
    </row>
    <row r="81" spans="1:18" x14ac:dyDescent="0.25">
      <c r="A81" s="23" t="str">
        <f t="shared" si="1"/>
        <v>000004D0</v>
      </c>
      <c r="C81" s="108" t="s">
        <v>195</v>
      </c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6"/>
    </row>
    <row r="82" spans="1:18" x14ac:dyDescent="0.25">
      <c r="A82" s="23" t="str">
        <f t="shared" si="1"/>
        <v>000004E0</v>
      </c>
      <c r="C82" s="108" t="s">
        <v>197</v>
      </c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6"/>
    </row>
    <row r="83" spans="1:18" x14ac:dyDescent="0.25">
      <c r="A83" s="23" t="str">
        <f t="shared" si="1"/>
        <v>000004F0</v>
      </c>
      <c r="C83" s="132" t="s">
        <v>217</v>
      </c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4"/>
    </row>
    <row r="84" spans="1:18" x14ac:dyDescent="0.25">
      <c r="A84" s="23" t="str">
        <f t="shared" si="1"/>
        <v>00000500</v>
      </c>
      <c r="C84" s="135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7"/>
    </row>
    <row r="85" spans="1:18" x14ac:dyDescent="0.25">
      <c r="A85" s="23" t="str">
        <f t="shared" si="1"/>
        <v>00000510</v>
      </c>
      <c r="C85" s="135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7"/>
    </row>
    <row r="86" spans="1:18" x14ac:dyDescent="0.25">
      <c r="A86" s="23" t="str">
        <f t="shared" si="1"/>
        <v>00000520</v>
      </c>
      <c r="C86" s="132" t="s">
        <v>218</v>
      </c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4"/>
    </row>
    <row r="87" spans="1:18" x14ac:dyDescent="0.25">
      <c r="A87" s="23" t="str">
        <f t="shared" si="1"/>
        <v>00000530</v>
      </c>
      <c r="C87" s="135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7"/>
    </row>
    <row r="88" spans="1:18" x14ac:dyDescent="0.25">
      <c r="A88" s="23" t="str">
        <f t="shared" si="1"/>
        <v>00000540</v>
      </c>
      <c r="C88" s="135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7"/>
    </row>
    <row r="89" spans="1:18" x14ac:dyDescent="0.25">
      <c r="A89" s="23" t="str">
        <f t="shared" si="1"/>
        <v>00000550</v>
      </c>
      <c r="C89" s="132" t="s">
        <v>219</v>
      </c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4"/>
    </row>
    <row r="90" spans="1:18" x14ac:dyDescent="0.25">
      <c r="A90" s="23" t="str">
        <f t="shared" si="1"/>
        <v>00000560</v>
      </c>
      <c r="C90" s="135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7"/>
    </row>
    <row r="91" spans="1:18" x14ac:dyDescent="0.25">
      <c r="A91" s="23" t="str">
        <f t="shared" si="1"/>
        <v>00000570</v>
      </c>
      <c r="C91" s="135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7"/>
    </row>
    <row r="92" spans="1:18" x14ac:dyDescent="0.25">
      <c r="A92" s="23" t="str">
        <f t="shared" si="1"/>
        <v>00000580</v>
      </c>
      <c r="C92" s="132" t="s">
        <v>220</v>
      </c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4"/>
    </row>
    <row r="93" spans="1:18" x14ac:dyDescent="0.25">
      <c r="A93" s="23" t="str">
        <f t="shared" si="1"/>
        <v>00000590</v>
      </c>
      <c r="C93" s="135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7"/>
    </row>
    <row r="94" spans="1:18" x14ac:dyDescent="0.25">
      <c r="A94" s="23" t="str">
        <f t="shared" si="1"/>
        <v>000005A0</v>
      </c>
      <c r="C94" s="135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7"/>
    </row>
    <row r="95" spans="1:18" x14ac:dyDescent="0.25">
      <c r="A95" s="23" t="str">
        <f t="shared" si="1"/>
        <v>000005B0</v>
      </c>
      <c r="C95" s="132" t="s">
        <v>221</v>
      </c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4"/>
    </row>
    <row r="96" spans="1:18" x14ac:dyDescent="0.25">
      <c r="A96" s="23" t="str">
        <f t="shared" si="1"/>
        <v>000005C0</v>
      </c>
      <c r="C96" s="135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7"/>
    </row>
    <row r="97" spans="1:18" x14ac:dyDescent="0.25">
      <c r="A97" s="23" t="str">
        <f t="shared" si="1"/>
        <v>000005D0</v>
      </c>
      <c r="C97" s="135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7"/>
    </row>
    <row r="98" spans="1:18" x14ac:dyDescent="0.25">
      <c r="A98" s="23" t="str">
        <f t="shared" si="1"/>
        <v>000005E0</v>
      </c>
      <c r="C98" s="132" t="s">
        <v>222</v>
      </c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4"/>
    </row>
    <row r="99" spans="1:18" x14ac:dyDescent="0.25">
      <c r="A99" s="23" t="str">
        <f t="shared" si="1"/>
        <v>000005F0</v>
      </c>
      <c r="C99" s="135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7"/>
    </row>
    <row r="100" spans="1:18" x14ac:dyDescent="0.25">
      <c r="A100" s="23" t="str">
        <f t="shared" si="1"/>
        <v>00000600</v>
      </c>
      <c r="C100" s="135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7"/>
    </row>
    <row r="101" spans="1:18" x14ac:dyDescent="0.25">
      <c r="A101" s="23" t="str">
        <f t="shared" si="1"/>
        <v>00000610</v>
      </c>
      <c r="C101" s="132" t="s">
        <v>223</v>
      </c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4"/>
    </row>
    <row r="102" spans="1:18" x14ac:dyDescent="0.25">
      <c r="A102" s="23" t="str">
        <f t="shared" si="1"/>
        <v>00000620</v>
      </c>
      <c r="C102" s="135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7"/>
    </row>
    <row r="103" spans="1:18" x14ac:dyDescent="0.25">
      <c r="A103" s="23" t="str">
        <f t="shared" si="1"/>
        <v>00000630</v>
      </c>
      <c r="C103" s="135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7"/>
    </row>
    <row r="104" spans="1:18" x14ac:dyDescent="0.25">
      <c r="A104" s="23" t="str">
        <f t="shared" si="1"/>
        <v>00000640</v>
      </c>
      <c r="C104" s="132" t="s">
        <v>224</v>
      </c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4"/>
    </row>
    <row r="105" spans="1:18" x14ac:dyDescent="0.25">
      <c r="A105" s="23" t="str">
        <f t="shared" si="1"/>
        <v>00000650</v>
      </c>
      <c r="C105" s="135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7"/>
    </row>
    <row r="106" spans="1:18" x14ac:dyDescent="0.25">
      <c r="A106" s="23" t="str">
        <f t="shared" si="1"/>
        <v>00000660</v>
      </c>
      <c r="C106" s="138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40"/>
    </row>
    <row r="107" spans="1:18" x14ac:dyDescent="0.25">
      <c r="A107" s="23" t="str">
        <f t="shared" si="1"/>
        <v>00000670</v>
      </c>
      <c r="C107" s="132" t="s">
        <v>225</v>
      </c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4"/>
    </row>
    <row r="108" spans="1:18" x14ac:dyDescent="0.25">
      <c r="A108" s="23" t="str">
        <f t="shared" si="1"/>
        <v>00000680</v>
      </c>
      <c r="C108" s="135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7"/>
    </row>
    <row r="109" spans="1:18" x14ac:dyDescent="0.25">
      <c r="A109" s="23" t="str">
        <f t="shared" si="1"/>
        <v>00000690</v>
      </c>
      <c r="C109" s="138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40"/>
    </row>
    <row r="110" spans="1:18" x14ac:dyDescent="0.25">
      <c r="A110" s="23" t="str">
        <f t="shared" si="1"/>
        <v>000006A0</v>
      </c>
      <c r="C110" s="132" t="s">
        <v>226</v>
      </c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4"/>
    </row>
    <row r="111" spans="1:18" x14ac:dyDescent="0.25">
      <c r="A111" s="23" t="str">
        <f t="shared" si="1"/>
        <v>000006B0</v>
      </c>
      <c r="C111" s="135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7"/>
    </row>
    <row r="112" spans="1:18" x14ac:dyDescent="0.25">
      <c r="A112" s="23" t="str">
        <f t="shared" si="1"/>
        <v>000006C0</v>
      </c>
      <c r="C112" s="138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40"/>
    </row>
    <row r="113" spans="1:18" x14ac:dyDescent="0.25">
      <c r="A113" s="23" t="str">
        <f t="shared" si="1"/>
        <v>000006D0</v>
      </c>
      <c r="C113" s="132" t="s">
        <v>227</v>
      </c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4"/>
    </row>
    <row r="114" spans="1:18" x14ac:dyDescent="0.25">
      <c r="A114" s="23" t="str">
        <f t="shared" si="1"/>
        <v>000006E0</v>
      </c>
      <c r="C114" s="135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7"/>
    </row>
    <row r="115" spans="1:18" x14ac:dyDescent="0.25">
      <c r="A115" s="23" t="str">
        <f t="shared" si="1"/>
        <v>000006F0</v>
      </c>
      <c r="C115" s="138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40"/>
    </row>
    <row r="116" spans="1:18" x14ac:dyDescent="0.25">
      <c r="A116" s="23" t="str">
        <f t="shared" si="1"/>
        <v>00000700</v>
      </c>
      <c r="C116" s="132" t="s">
        <v>228</v>
      </c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4"/>
    </row>
    <row r="117" spans="1:18" x14ac:dyDescent="0.25">
      <c r="A117" s="23" t="str">
        <f t="shared" si="1"/>
        <v>00000710</v>
      </c>
      <c r="C117" s="135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7"/>
    </row>
    <row r="118" spans="1:18" x14ac:dyDescent="0.25">
      <c r="A118" s="23" t="str">
        <f t="shared" si="1"/>
        <v>00000720</v>
      </c>
      <c r="C118" s="138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40"/>
    </row>
    <row r="119" spans="1:18" x14ac:dyDescent="0.25">
      <c r="A119" s="23" t="str">
        <f t="shared" si="1"/>
        <v>00000730</v>
      </c>
      <c r="C119" s="132" t="s">
        <v>229</v>
      </c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4"/>
    </row>
    <row r="120" spans="1:18" x14ac:dyDescent="0.25">
      <c r="A120" s="23" t="str">
        <f t="shared" si="1"/>
        <v>00000740</v>
      </c>
      <c r="C120" s="135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7"/>
    </row>
    <row r="121" spans="1:18" x14ac:dyDescent="0.25">
      <c r="A121" s="23" t="str">
        <f t="shared" si="1"/>
        <v>00000750</v>
      </c>
      <c r="C121" s="138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40"/>
    </row>
    <row r="122" spans="1:18" x14ac:dyDescent="0.25">
      <c r="A122" s="23" t="str">
        <f t="shared" si="1"/>
        <v>00000760</v>
      </c>
      <c r="C122" s="132" t="s">
        <v>230</v>
      </c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4"/>
    </row>
    <row r="123" spans="1:18" x14ac:dyDescent="0.25">
      <c r="A123" s="23" t="str">
        <f t="shared" si="1"/>
        <v>00000770</v>
      </c>
      <c r="C123" s="135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7"/>
    </row>
    <row r="124" spans="1:18" x14ac:dyDescent="0.25">
      <c r="A124" s="23" t="str">
        <f t="shared" si="1"/>
        <v>00000780</v>
      </c>
      <c r="C124" s="138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40"/>
    </row>
    <row r="125" spans="1:18" x14ac:dyDescent="0.25">
      <c r="A125" s="23" t="str">
        <f t="shared" si="1"/>
        <v>00000790</v>
      </c>
      <c r="C125" s="132" t="s">
        <v>231</v>
      </c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4"/>
    </row>
    <row r="126" spans="1:18" x14ac:dyDescent="0.25">
      <c r="A126" s="23" t="str">
        <f t="shared" si="1"/>
        <v>000007A0</v>
      </c>
      <c r="C126" s="135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7"/>
    </row>
    <row r="127" spans="1:18" x14ac:dyDescent="0.25">
      <c r="A127" s="23" t="str">
        <f t="shared" si="1"/>
        <v>000007B0</v>
      </c>
      <c r="C127" s="138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40"/>
    </row>
    <row r="128" spans="1:18" x14ac:dyDescent="0.25">
      <c r="A128" s="23" t="str">
        <f t="shared" si="1"/>
        <v>000007C0</v>
      </c>
      <c r="C128" s="132" t="s">
        <v>232</v>
      </c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4"/>
    </row>
    <row r="129" spans="1:18" x14ac:dyDescent="0.25">
      <c r="A129" s="23" t="str">
        <f t="shared" si="1"/>
        <v>000007D0</v>
      </c>
      <c r="C129" s="135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7"/>
    </row>
    <row r="130" spans="1:18" x14ac:dyDescent="0.25">
      <c r="A130" s="23" t="str">
        <f t="shared" si="1"/>
        <v>000007E0</v>
      </c>
      <c r="C130" s="138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40"/>
    </row>
    <row r="131" spans="1:18" x14ac:dyDescent="0.25">
      <c r="A131" s="23" t="str">
        <f t="shared" si="1"/>
        <v>000007F0</v>
      </c>
      <c r="C131" s="132" t="s">
        <v>233</v>
      </c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4"/>
    </row>
    <row r="132" spans="1:18" x14ac:dyDescent="0.25">
      <c r="A132" s="23" t="str">
        <f t="shared" si="1"/>
        <v>00000800</v>
      </c>
      <c r="C132" s="135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7"/>
    </row>
    <row r="133" spans="1:18" x14ac:dyDescent="0.25">
      <c r="A133" s="23" t="str">
        <f t="shared" si="1"/>
        <v>00000810</v>
      </c>
      <c r="C133" s="138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40"/>
    </row>
    <row r="134" spans="1:18" x14ac:dyDescent="0.25">
      <c r="A134" s="23" t="str">
        <f t="shared" ref="A134:A167" si="2">DEC2HEX(HEX2DEC(A133)+16, 8)</f>
        <v>00000820</v>
      </c>
      <c r="C134" s="132" t="s">
        <v>234</v>
      </c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4"/>
    </row>
    <row r="135" spans="1:18" x14ac:dyDescent="0.25">
      <c r="A135" s="23" t="str">
        <f t="shared" si="2"/>
        <v>00000830</v>
      </c>
      <c r="C135" s="135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7"/>
    </row>
    <row r="136" spans="1:18" x14ac:dyDescent="0.25">
      <c r="A136" s="23" t="str">
        <f t="shared" si="2"/>
        <v>00000840</v>
      </c>
      <c r="C136" s="138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40"/>
    </row>
    <row r="137" spans="1:18" x14ac:dyDescent="0.25">
      <c r="A137" s="23" t="str">
        <f t="shared" si="2"/>
        <v>00000850</v>
      </c>
      <c r="C137" s="132" t="s">
        <v>235</v>
      </c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4"/>
    </row>
    <row r="138" spans="1:18" x14ac:dyDescent="0.25">
      <c r="A138" s="23" t="str">
        <f t="shared" si="2"/>
        <v>00000860</v>
      </c>
      <c r="C138" s="135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7"/>
    </row>
    <row r="139" spans="1:18" x14ac:dyDescent="0.25">
      <c r="A139" s="23" t="str">
        <f t="shared" si="2"/>
        <v>00000870</v>
      </c>
      <c r="C139" s="138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40"/>
    </row>
    <row r="140" spans="1:18" x14ac:dyDescent="0.25">
      <c r="A140" s="23" t="str">
        <f t="shared" si="2"/>
        <v>00000880</v>
      </c>
      <c r="C140" s="132" t="s">
        <v>236</v>
      </c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4"/>
    </row>
    <row r="141" spans="1:18" x14ac:dyDescent="0.25">
      <c r="A141" s="23" t="str">
        <f t="shared" si="2"/>
        <v>00000890</v>
      </c>
      <c r="C141" s="135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7"/>
    </row>
    <row r="142" spans="1:18" x14ac:dyDescent="0.25">
      <c r="A142" s="23" t="str">
        <f t="shared" si="2"/>
        <v>000008A0</v>
      </c>
      <c r="C142" s="138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40"/>
    </row>
    <row r="143" spans="1:18" x14ac:dyDescent="0.25">
      <c r="A143" s="23" t="str">
        <f t="shared" si="2"/>
        <v>000008B0</v>
      </c>
      <c r="C143" s="45" t="s">
        <v>60</v>
      </c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7"/>
    </row>
    <row r="144" spans="1:18" x14ac:dyDescent="0.25">
      <c r="A144" s="23" t="str">
        <f t="shared" si="2"/>
        <v>000008C0</v>
      </c>
      <c r="C144" s="45" t="s">
        <v>61</v>
      </c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7"/>
    </row>
    <row r="145" spans="1:18" x14ac:dyDescent="0.25">
      <c r="A145" s="23" t="str">
        <f t="shared" si="2"/>
        <v>000008D0</v>
      </c>
      <c r="C145" s="45" t="s">
        <v>62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7"/>
    </row>
    <row r="146" spans="1:18" x14ac:dyDescent="0.25">
      <c r="A146" s="23" t="str">
        <f t="shared" si="2"/>
        <v>000008E0</v>
      </c>
      <c r="C146" s="45" t="s">
        <v>63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7"/>
    </row>
    <row r="147" spans="1:18" x14ac:dyDescent="0.25">
      <c r="A147" s="23" t="str">
        <f t="shared" si="2"/>
        <v>000008F0</v>
      </c>
      <c r="C147" s="45" t="s">
        <v>64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7"/>
    </row>
    <row r="148" spans="1:18" x14ac:dyDescent="0.25">
      <c r="A148" s="23" t="str">
        <f t="shared" si="2"/>
        <v>00000900</v>
      </c>
      <c r="C148" s="45" t="s">
        <v>65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7"/>
    </row>
    <row r="149" spans="1:18" x14ac:dyDescent="0.25">
      <c r="A149" s="23" t="str">
        <f t="shared" si="2"/>
        <v>00000910</v>
      </c>
      <c r="C149" s="45" t="s">
        <v>66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7"/>
    </row>
    <row r="150" spans="1:18" x14ac:dyDescent="0.25">
      <c r="A150" s="23" t="str">
        <f t="shared" si="2"/>
        <v>00000920</v>
      </c>
      <c r="C150" s="45" t="s">
        <v>67</v>
      </c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7"/>
    </row>
    <row r="151" spans="1:18" x14ac:dyDescent="0.25">
      <c r="A151" s="23" t="str">
        <f t="shared" si="2"/>
        <v>00000930</v>
      </c>
      <c r="C151" s="45" t="s">
        <v>68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7"/>
    </row>
    <row r="152" spans="1:18" x14ac:dyDescent="0.25">
      <c r="A152" s="23" t="str">
        <f t="shared" si="2"/>
        <v>00000940</v>
      </c>
      <c r="C152" s="45" t="s">
        <v>69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7"/>
    </row>
    <row r="153" spans="1:18" x14ac:dyDescent="0.25">
      <c r="A153" s="23" t="str">
        <f t="shared" si="2"/>
        <v>00000950</v>
      </c>
      <c r="C153" s="45" t="s">
        <v>70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7"/>
    </row>
    <row r="154" spans="1:18" x14ac:dyDescent="0.25">
      <c r="A154" s="23" t="str">
        <f t="shared" si="2"/>
        <v>00000960</v>
      </c>
      <c r="C154" s="45" t="s">
        <v>71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7"/>
    </row>
    <row r="155" spans="1:18" x14ac:dyDescent="0.25">
      <c r="A155" s="23" t="str">
        <f t="shared" si="2"/>
        <v>00000970</v>
      </c>
      <c r="C155" s="45" t="s">
        <v>72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7"/>
    </row>
    <row r="156" spans="1:18" x14ac:dyDescent="0.25">
      <c r="A156" s="23" t="str">
        <f t="shared" si="2"/>
        <v>00000980</v>
      </c>
      <c r="C156" s="45" t="s">
        <v>73</v>
      </c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7"/>
    </row>
    <row r="157" spans="1:18" x14ac:dyDescent="0.25">
      <c r="A157" s="23" t="str">
        <f t="shared" si="2"/>
        <v>00000990</v>
      </c>
      <c r="C157" s="45" t="s">
        <v>74</v>
      </c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7"/>
    </row>
    <row r="158" spans="1:18" x14ac:dyDescent="0.25">
      <c r="A158" s="23" t="str">
        <f t="shared" si="2"/>
        <v>000009A0</v>
      </c>
      <c r="C158" s="45" t="s">
        <v>75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7"/>
    </row>
    <row r="159" spans="1:18" x14ac:dyDescent="0.25">
      <c r="A159" s="23" t="str">
        <f t="shared" si="2"/>
        <v>000009B0</v>
      </c>
    </row>
    <row r="160" spans="1:18" x14ac:dyDescent="0.25">
      <c r="A160" s="23" t="str">
        <f t="shared" si="2"/>
        <v>000009C0</v>
      </c>
    </row>
    <row r="161" spans="1:1" x14ac:dyDescent="0.25">
      <c r="A161" s="23" t="str">
        <f t="shared" si="2"/>
        <v>000009D0</v>
      </c>
    </row>
    <row r="162" spans="1:1" x14ac:dyDescent="0.25">
      <c r="A162" s="23" t="str">
        <f t="shared" si="2"/>
        <v>000009E0</v>
      </c>
    </row>
    <row r="163" spans="1:1" x14ac:dyDescent="0.25">
      <c r="A163" s="23" t="str">
        <f t="shared" si="2"/>
        <v>000009F0</v>
      </c>
    </row>
    <row r="164" spans="1:1" x14ac:dyDescent="0.25">
      <c r="A164" s="23" t="str">
        <f t="shared" si="2"/>
        <v>00000A00</v>
      </c>
    </row>
    <row r="165" spans="1:1" x14ac:dyDescent="0.25">
      <c r="A165" s="23" t="str">
        <f t="shared" si="2"/>
        <v>00000A10</v>
      </c>
    </row>
    <row r="166" spans="1:1" x14ac:dyDescent="0.25">
      <c r="A166" s="23" t="str">
        <f t="shared" si="2"/>
        <v>00000A20</v>
      </c>
    </row>
    <row r="167" spans="1:1" x14ac:dyDescent="0.25">
      <c r="A167" s="23" t="str">
        <f t="shared" si="2"/>
        <v>00000A30</v>
      </c>
    </row>
  </sheetData>
  <mergeCells count="83">
    <mergeCell ref="C134:R136"/>
    <mergeCell ref="C137:R139"/>
    <mergeCell ref="C140:R142"/>
    <mergeCell ref="C5:R12"/>
    <mergeCell ref="C119:R121"/>
    <mergeCell ref="C122:R124"/>
    <mergeCell ref="C125:R127"/>
    <mergeCell ref="C128:R130"/>
    <mergeCell ref="C131:R133"/>
    <mergeCell ref="C104:R106"/>
    <mergeCell ref="C107:R109"/>
    <mergeCell ref="C110:R112"/>
    <mergeCell ref="C113:R115"/>
    <mergeCell ref="C116:R118"/>
    <mergeCell ref="C98:R100"/>
    <mergeCell ref="C101:R103"/>
    <mergeCell ref="C92:R94"/>
    <mergeCell ref="C95:R97"/>
    <mergeCell ref="C86:R88"/>
    <mergeCell ref="C89:R91"/>
    <mergeCell ref="C83:R85"/>
    <mergeCell ref="C73:R76"/>
    <mergeCell ref="C77:R80"/>
    <mergeCell ref="C81:R81"/>
    <mergeCell ref="C82:R82"/>
    <mergeCell ref="C53:R56"/>
    <mergeCell ref="C57:R60"/>
    <mergeCell ref="C61:R64"/>
    <mergeCell ref="C65:R68"/>
    <mergeCell ref="C69:R72"/>
    <mergeCell ref="C48:J48"/>
    <mergeCell ref="K48:R48"/>
    <mergeCell ref="O4:R4"/>
    <mergeCell ref="C49:R52"/>
    <mergeCell ref="C47:F47"/>
    <mergeCell ref="G47:J47"/>
    <mergeCell ref="K47:N47"/>
    <mergeCell ref="O47:R47"/>
    <mergeCell ref="C37:R37"/>
    <mergeCell ref="C38:R38"/>
    <mergeCell ref="C39:R39"/>
    <mergeCell ref="C40:R40"/>
    <mergeCell ref="C41:R41"/>
    <mergeCell ref="C42:R42"/>
    <mergeCell ref="C43:R43"/>
    <mergeCell ref="C44:R44"/>
    <mergeCell ref="C45:R45"/>
    <mergeCell ref="C46:R46"/>
    <mergeCell ref="C33:R33"/>
    <mergeCell ref="C34:R34"/>
    <mergeCell ref="C35:R35"/>
    <mergeCell ref="C36:R36"/>
    <mergeCell ref="C13:R20"/>
    <mergeCell ref="C32:R32"/>
    <mergeCell ref="C31:R31"/>
    <mergeCell ref="C30:R30"/>
    <mergeCell ref="C29:R29"/>
    <mergeCell ref="C28:R28"/>
    <mergeCell ref="C27:R27"/>
    <mergeCell ref="C26:R26"/>
    <mergeCell ref="C25:R25"/>
    <mergeCell ref="C24:R24"/>
    <mergeCell ref="F2:H2"/>
    <mergeCell ref="C152:R152"/>
    <mergeCell ref="C153:R153"/>
    <mergeCell ref="C154:R154"/>
    <mergeCell ref="C155:R155"/>
    <mergeCell ref="C146:R146"/>
    <mergeCell ref="C147:R147"/>
    <mergeCell ref="C148:R148"/>
    <mergeCell ref="C149:R149"/>
    <mergeCell ref="C150:R150"/>
    <mergeCell ref="C151:R151"/>
    <mergeCell ref="G4:J4"/>
    <mergeCell ref="C21:R21"/>
    <mergeCell ref="C22:R22"/>
    <mergeCell ref="C23:R23"/>
    <mergeCell ref="C143:R143"/>
    <mergeCell ref="C144:R144"/>
    <mergeCell ref="C145:R145"/>
    <mergeCell ref="C158:R158"/>
    <mergeCell ref="C156:R156"/>
    <mergeCell ref="C157:R1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I15" sqref="I15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9" customWidth="1"/>
    <col min="4" max="4" width="10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 x14ac:dyDescent="0.25"/>
    <row r="2" spans="1:18" x14ac:dyDescent="0.25">
      <c r="C2" s="1" t="s">
        <v>77</v>
      </c>
      <c r="F2" s="7" t="s">
        <v>100</v>
      </c>
      <c r="G2" s="8" t="s">
        <v>101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19" t="s">
        <v>78</v>
      </c>
      <c r="E4" s="20"/>
      <c r="F4" s="20"/>
      <c r="G4" s="84" t="s">
        <v>79</v>
      </c>
      <c r="H4" s="85"/>
      <c r="I4" s="85"/>
      <c r="J4" s="86"/>
      <c r="K4" s="87" t="s">
        <v>80</v>
      </c>
      <c r="L4" s="88"/>
      <c r="M4" s="88"/>
      <c r="N4" s="89"/>
      <c r="O4" s="87" t="s">
        <v>81</v>
      </c>
      <c r="P4" s="88"/>
      <c r="Q4" s="88"/>
      <c r="R4" s="89"/>
    </row>
    <row r="5" spans="1:18" x14ac:dyDescent="0.25">
      <c r="A5" s="23" t="str">
        <f>DEC2HEX(A4+16, 4)</f>
        <v>0010</v>
      </c>
      <c r="C5" s="90" t="s">
        <v>82</v>
      </c>
      <c r="D5" s="91"/>
      <c r="E5" s="91"/>
      <c r="F5" s="92"/>
      <c r="G5" s="78" t="s">
        <v>104</v>
      </c>
      <c r="H5" s="79"/>
      <c r="I5" s="79"/>
      <c r="J5" s="80"/>
      <c r="K5" s="45" t="s">
        <v>103</v>
      </c>
      <c r="L5" s="46"/>
      <c r="M5" s="46"/>
      <c r="N5" s="47"/>
      <c r="O5" s="45" t="s">
        <v>83</v>
      </c>
      <c r="P5" s="46"/>
      <c r="Q5" s="46"/>
      <c r="R5" s="47"/>
    </row>
    <row r="6" spans="1:18" x14ac:dyDescent="0.25">
      <c r="A6" s="23" t="str">
        <f>DEC2HEX(HEX2DEC(A5)+16, 4)</f>
        <v>0020</v>
      </c>
      <c r="C6" s="45" t="s">
        <v>84</v>
      </c>
      <c r="D6" s="46"/>
      <c r="E6" s="46"/>
      <c r="F6" s="47"/>
      <c r="G6" s="45" t="s">
        <v>85</v>
      </c>
      <c r="H6" s="46"/>
      <c r="I6" s="46"/>
      <c r="J6" s="47"/>
      <c r="K6" s="45" t="s">
        <v>86</v>
      </c>
      <c r="L6" s="46"/>
      <c r="M6" s="46"/>
      <c r="N6" s="47"/>
      <c r="O6" s="45" t="s">
        <v>87</v>
      </c>
      <c r="P6" s="46"/>
      <c r="Q6" s="46"/>
      <c r="R6" s="47"/>
    </row>
    <row r="7" spans="1:18" x14ac:dyDescent="0.25">
      <c r="A7" s="23" t="str">
        <f t="shared" ref="A7:A11" si="0">DEC2HEX(HEX2DEC(A6)+16, 4)</f>
        <v>0030</v>
      </c>
      <c r="C7" s="45" t="s">
        <v>88</v>
      </c>
      <c r="D7" s="46"/>
      <c r="E7" s="46"/>
      <c r="F7" s="47"/>
      <c r="G7" s="45" t="s">
        <v>89</v>
      </c>
      <c r="H7" s="46"/>
      <c r="I7" s="46"/>
      <c r="J7" s="47"/>
      <c r="K7" s="45" t="s">
        <v>90</v>
      </c>
      <c r="L7" s="46"/>
      <c r="M7" s="46"/>
      <c r="N7" s="47"/>
      <c r="O7" s="45" t="s">
        <v>91</v>
      </c>
      <c r="P7" s="46"/>
      <c r="Q7" s="46"/>
      <c r="R7" s="47"/>
    </row>
    <row r="8" spans="1:18" x14ac:dyDescent="0.25">
      <c r="A8" s="23" t="str">
        <f t="shared" si="0"/>
        <v>0040</v>
      </c>
      <c r="C8" s="45" t="s">
        <v>92</v>
      </c>
      <c r="D8" s="46"/>
      <c r="E8" s="46"/>
      <c r="F8" s="47"/>
      <c r="G8" s="45" t="s">
        <v>94</v>
      </c>
      <c r="H8" s="46"/>
      <c r="I8" s="46"/>
      <c r="J8" s="47"/>
      <c r="K8" s="45" t="s">
        <v>95</v>
      </c>
      <c r="L8" s="46"/>
      <c r="M8" s="46"/>
      <c r="N8" s="47"/>
      <c r="O8" s="45" t="s">
        <v>96</v>
      </c>
      <c r="P8" s="46"/>
      <c r="Q8" s="46"/>
      <c r="R8" s="47"/>
    </row>
    <row r="9" spans="1:18" x14ac:dyDescent="0.25">
      <c r="A9" s="23" t="str">
        <f t="shared" si="0"/>
        <v>0050</v>
      </c>
      <c r="C9" s="45" t="s">
        <v>93</v>
      </c>
      <c r="D9" s="46"/>
      <c r="E9" s="46"/>
      <c r="F9" s="47"/>
      <c r="G9" s="45" t="s">
        <v>97</v>
      </c>
      <c r="H9" s="46"/>
      <c r="I9" s="46"/>
      <c r="J9" s="47"/>
      <c r="K9" s="45" t="s">
        <v>98</v>
      </c>
      <c r="L9" s="46"/>
      <c r="M9" s="46"/>
      <c r="N9" s="47"/>
      <c r="O9" s="45" t="s">
        <v>99</v>
      </c>
      <c r="P9" s="46"/>
      <c r="Q9" s="46"/>
      <c r="R9" s="47"/>
    </row>
    <row r="10" spans="1:18" x14ac:dyDescent="0.25">
      <c r="A10" s="23" t="str">
        <f t="shared" si="0"/>
        <v>0060</v>
      </c>
      <c r="C10" s="81" t="s">
        <v>106</v>
      </c>
      <c r="D10" s="71"/>
      <c r="E10" s="81" t="s">
        <v>107</v>
      </c>
      <c r="F10" s="71"/>
      <c r="G10" s="82" t="s">
        <v>108</v>
      </c>
      <c r="H10" s="83"/>
      <c r="I10" s="24" t="s">
        <v>102</v>
      </c>
      <c r="J10" s="2"/>
      <c r="K10" s="78" t="s">
        <v>105</v>
      </c>
      <c r="L10" s="76"/>
      <c r="M10" s="76"/>
      <c r="N10" s="77"/>
      <c r="O10" s="78" t="s">
        <v>109</v>
      </c>
      <c r="P10" s="79"/>
      <c r="Q10" s="79"/>
      <c r="R10" s="80"/>
    </row>
    <row r="11" spans="1:18" x14ac:dyDescent="0.25">
      <c r="A11" s="23" t="str">
        <f t="shared" si="0"/>
        <v>0070</v>
      </c>
      <c r="C11" s="78" t="s">
        <v>110</v>
      </c>
      <c r="D11" s="79"/>
      <c r="E11" s="79"/>
      <c r="F11" s="80"/>
      <c r="G11" s="45" t="s">
        <v>111</v>
      </c>
      <c r="H11" s="46"/>
      <c r="I11" s="46"/>
      <c r="J11" s="47"/>
      <c r="K11" s="45" t="s">
        <v>112</v>
      </c>
      <c r="L11" s="46"/>
      <c r="M11" s="46"/>
      <c r="N11" s="47"/>
      <c r="O11" s="45" t="s">
        <v>113</v>
      </c>
      <c r="P11" s="46"/>
      <c r="Q11" s="46"/>
      <c r="R11" s="47"/>
    </row>
    <row r="12" spans="1:18" x14ac:dyDescent="0.25">
      <c r="A12" s="2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mergeCells count="32">
    <mergeCell ref="K6:N6"/>
    <mergeCell ref="O6:R6"/>
    <mergeCell ref="G4:J4"/>
    <mergeCell ref="K4:N4"/>
    <mergeCell ref="O4:R4"/>
    <mergeCell ref="C5:F5"/>
    <mergeCell ref="O5:R5"/>
    <mergeCell ref="C9:F9"/>
    <mergeCell ref="G9:J9"/>
    <mergeCell ref="K9:N9"/>
    <mergeCell ref="O9:R9"/>
    <mergeCell ref="G5:J5"/>
    <mergeCell ref="K5:N5"/>
    <mergeCell ref="C7:F7"/>
    <mergeCell ref="G7:J7"/>
    <mergeCell ref="K7:N7"/>
    <mergeCell ref="O7:R7"/>
    <mergeCell ref="C8:F8"/>
    <mergeCell ref="G8:J8"/>
    <mergeCell ref="K8:N8"/>
    <mergeCell ref="O8:R8"/>
    <mergeCell ref="C6:F6"/>
    <mergeCell ref="G6:J6"/>
    <mergeCell ref="O10:R10"/>
    <mergeCell ref="C11:F11"/>
    <mergeCell ref="G11:J11"/>
    <mergeCell ref="K11:N11"/>
    <mergeCell ref="O11:R11"/>
    <mergeCell ref="C10:D10"/>
    <mergeCell ref="E10:F10"/>
    <mergeCell ref="G10:H10"/>
    <mergeCell ref="K10:N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D7" sqref="D7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14" customWidth="1"/>
    <col min="6" max="6" width="15.375" customWidth="1"/>
    <col min="7" max="7" width="10.75" customWidth="1"/>
  </cols>
  <sheetData>
    <row r="1" spans="1:18" ht="9.9499999999999993" customHeight="1" x14ac:dyDescent="0.25"/>
    <row r="2" spans="1:18" x14ac:dyDescent="0.25">
      <c r="C2" s="1" t="s">
        <v>115</v>
      </c>
      <c r="E2" s="7" t="s">
        <v>122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24" t="s">
        <v>1</v>
      </c>
      <c r="D4" s="24" t="s">
        <v>116</v>
      </c>
      <c r="E4" s="24" t="s">
        <v>117</v>
      </c>
      <c r="F4" s="93" t="s">
        <v>119</v>
      </c>
      <c r="G4" s="45" t="s">
        <v>118</v>
      </c>
      <c r="H4" s="67"/>
      <c r="I4" s="67"/>
      <c r="J4" s="68"/>
      <c r="K4" s="45" t="s">
        <v>120</v>
      </c>
      <c r="L4" s="67"/>
      <c r="M4" s="67"/>
      <c r="N4" s="68"/>
      <c r="O4" s="45" t="s">
        <v>121</v>
      </c>
      <c r="P4" s="67"/>
      <c r="Q4" s="67"/>
      <c r="R4" s="68"/>
    </row>
    <row r="5" spans="1:18" x14ac:dyDescent="0.25">
      <c r="A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x14ac:dyDescent="0.25">
      <c r="A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25">
      <c r="A7" s="2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2"/>
      <c r="R7" s="22"/>
    </row>
    <row r="8" spans="1:18" x14ac:dyDescent="0.25">
      <c r="A8" s="2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25">
      <c r="A9" s="2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2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mergeCells count="3">
    <mergeCell ref="G4:J4"/>
    <mergeCell ref="K4:N4"/>
    <mergeCell ref="O4:R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G6" sqref="G6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8" customWidth="1"/>
    <col min="4" max="4" width="12.6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 x14ac:dyDescent="0.25"/>
    <row r="2" spans="1:18" x14ac:dyDescent="0.25">
      <c r="C2" s="1" t="s">
        <v>140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24" t="s">
        <v>1</v>
      </c>
      <c r="D4" s="24" t="s">
        <v>76</v>
      </c>
      <c r="E4" s="24" t="s">
        <v>141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x14ac:dyDescent="0.25">
      <c r="A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25">
      <c r="A7" s="2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2"/>
      <c r="R7" s="22"/>
    </row>
    <row r="8" spans="1:18" x14ac:dyDescent="0.25">
      <c r="A8" s="2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25">
      <c r="A9" s="2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2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showRuler="0" zoomScaleNormal="100" zoomScalePageLayoutView="125" workbookViewId="0">
      <selection activeCell="F9" activeCellId="1" sqref="E9 F9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11.25" customWidth="1"/>
    <col min="4" max="4" width="14.625" customWidth="1"/>
    <col min="5" max="5" width="10.625" customWidth="1"/>
    <col min="6" max="6" width="12.5" customWidth="1"/>
    <col min="7" max="7" width="11.5" customWidth="1"/>
  </cols>
  <sheetData>
    <row r="1" spans="1:18" ht="9.9499999999999993" customHeight="1" x14ac:dyDescent="0.25"/>
    <row r="2" spans="1:18" x14ac:dyDescent="0.25">
      <c r="C2" s="1" t="s">
        <v>157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26" t="s">
        <v>1</v>
      </c>
      <c r="D4" s="26" t="s">
        <v>76</v>
      </c>
      <c r="F4" s="104"/>
      <c r="G4" s="81" t="s">
        <v>101</v>
      </c>
      <c r="H4" s="98"/>
      <c r="I4" s="98"/>
      <c r="J4" s="99"/>
      <c r="K4" s="104"/>
      <c r="L4" s="104"/>
      <c r="M4" s="104"/>
      <c r="N4" s="104"/>
      <c r="O4" s="104"/>
      <c r="P4" s="104"/>
      <c r="Q4" s="104"/>
      <c r="R4" s="104"/>
    </row>
    <row r="5" spans="1:18" x14ac:dyDescent="0.25">
      <c r="A5" s="23"/>
      <c r="C5" s="103"/>
      <c r="D5" s="103"/>
      <c r="F5" s="104"/>
      <c r="G5" s="103"/>
      <c r="H5" s="103"/>
      <c r="I5" s="103"/>
      <c r="J5" s="103"/>
      <c r="K5" s="104"/>
      <c r="L5" s="104"/>
      <c r="M5" s="104"/>
      <c r="N5" s="104"/>
      <c r="O5" s="104"/>
      <c r="P5" s="104"/>
      <c r="Q5" s="104"/>
      <c r="R5" s="104"/>
    </row>
    <row r="6" spans="1:18" x14ac:dyDescent="0.25">
      <c r="A6" s="23"/>
      <c r="C6" s="1" t="s">
        <v>167</v>
      </c>
      <c r="D6" s="103"/>
      <c r="F6" s="104"/>
      <c r="G6" s="103"/>
      <c r="H6" s="103"/>
      <c r="I6" s="103"/>
      <c r="J6" s="103"/>
      <c r="K6" s="104"/>
      <c r="L6" s="104"/>
      <c r="M6" s="104"/>
      <c r="N6" s="104"/>
      <c r="O6" s="104"/>
      <c r="P6" s="104"/>
      <c r="Q6" s="104"/>
      <c r="R6" s="104"/>
    </row>
    <row r="7" spans="1:18" x14ac:dyDescent="0.25">
      <c r="A7" s="23" t="str">
        <f>DEC2HEX(0, 4)</f>
        <v>0000</v>
      </c>
      <c r="C7" s="81" t="s">
        <v>168</v>
      </c>
      <c r="D7" s="98"/>
      <c r="E7" s="98"/>
      <c r="F7" s="99"/>
    </row>
    <row r="8" spans="1:18" x14ac:dyDescent="0.25">
      <c r="A8" s="23"/>
    </row>
    <row r="9" spans="1:18" x14ac:dyDescent="0.25">
      <c r="C9" s="1" t="s">
        <v>158</v>
      </c>
      <c r="E9" s="7" t="s">
        <v>177</v>
      </c>
      <c r="F9" s="10" t="s">
        <v>101</v>
      </c>
      <c r="G9" s="8" t="s">
        <v>176</v>
      </c>
      <c r="O9" s="6"/>
      <c r="P9" s="6"/>
      <c r="Q9" s="6"/>
      <c r="R9" s="6"/>
    </row>
    <row r="10" spans="1:18" x14ac:dyDescent="0.25">
      <c r="A10" s="23" t="str">
        <f>DEC2HEX(0, 4)</f>
        <v>0000</v>
      </c>
      <c r="C10" s="26" t="s">
        <v>1</v>
      </c>
      <c r="D10" s="26" t="s">
        <v>76</v>
      </c>
      <c r="E10" s="45" t="s">
        <v>117</v>
      </c>
      <c r="F10" s="47"/>
      <c r="G10" s="45" t="s">
        <v>161</v>
      </c>
      <c r="H10" s="46"/>
      <c r="I10" s="46"/>
      <c r="J10" s="47"/>
      <c r="K10" s="105" t="s">
        <v>101</v>
      </c>
      <c r="L10" s="106"/>
      <c r="M10" s="106"/>
      <c r="N10" s="107"/>
      <c r="O10" s="105" t="s">
        <v>162</v>
      </c>
      <c r="P10" s="106"/>
      <c r="Q10" s="106"/>
      <c r="R10" s="107"/>
    </row>
    <row r="11" spans="1:18" x14ac:dyDescent="0.25">
      <c r="A11" s="23" t="str">
        <f>DEC2HEX(A10+16, 4)</f>
        <v>0010</v>
      </c>
      <c r="C11" s="81" t="s">
        <v>163</v>
      </c>
      <c r="D11" s="98"/>
      <c r="E11" s="98"/>
      <c r="F11" s="99"/>
      <c r="G11" s="81" t="s">
        <v>164</v>
      </c>
      <c r="H11" s="98"/>
      <c r="I11" s="98"/>
      <c r="J11" s="99"/>
      <c r="K11" s="81" t="s">
        <v>165</v>
      </c>
      <c r="L11" s="98"/>
      <c r="M11" s="98"/>
      <c r="N11" s="99"/>
      <c r="O11" s="81" t="s">
        <v>166</v>
      </c>
      <c r="P11" s="98"/>
      <c r="Q11" s="98"/>
      <c r="R11" s="99"/>
    </row>
    <row r="12" spans="1:18" x14ac:dyDescent="0.25">
      <c r="A12" s="23" t="str">
        <f>DEC2HEX(HEX2DEC(A11)+16, 4)</f>
        <v>0020</v>
      </c>
      <c r="C12" s="109" t="s">
        <v>170</v>
      </c>
      <c r="E12" s="104"/>
      <c r="F12" s="104"/>
      <c r="G12" s="110" t="s">
        <v>171</v>
      </c>
      <c r="H12" s="111"/>
      <c r="I12" s="111"/>
      <c r="J12" s="112"/>
      <c r="K12" s="78" t="s">
        <v>172</v>
      </c>
      <c r="L12" s="79"/>
      <c r="M12" s="79"/>
      <c r="N12" s="80"/>
      <c r="O12" s="78" t="s">
        <v>173</v>
      </c>
      <c r="P12" s="79"/>
      <c r="Q12" s="79"/>
      <c r="R12" s="80"/>
    </row>
    <row r="13" spans="1:18" x14ac:dyDescent="0.25">
      <c r="A13" s="23" t="str">
        <f t="shared" ref="A13:A25" si="0">DEC2HEX(HEX2DEC(A12)+16, 4)</f>
        <v>0030</v>
      </c>
      <c r="C13" s="78" t="s">
        <v>174</v>
      </c>
      <c r="D13" s="79"/>
      <c r="E13" s="79"/>
      <c r="F13" s="79"/>
      <c r="G13" s="79"/>
      <c r="H13" s="79"/>
      <c r="I13" s="79"/>
      <c r="J13" s="80"/>
      <c r="K13" s="78" t="s">
        <v>175</v>
      </c>
      <c r="L13" s="79"/>
      <c r="M13" s="79"/>
      <c r="N13" s="79"/>
      <c r="O13" s="79"/>
      <c r="P13" s="79"/>
      <c r="Q13" s="79"/>
      <c r="R13" s="80"/>
    </row>
    <row r="14" spans="1:18" x14ac:dyDescent="0.25">
      <c r="A14" s="23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</row>
    <row r="15" spans="1:18" x14ac:dyDescent="0.25">
      <c r="A15" s="23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</row>
    <row r="16" spans="1:18" x14ac:dyDescent="0.25">
      <c r="A16" s="23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</row>
    <row r="17" spans="1:18" x14ac:dyDescent="0.25">
      <c r="A17" s="23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</row>
    <row r="18" spans="1:18" x14ac:dyDescent="0.25">
      <c r="A18" s="2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23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23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</row>
    <row r="21" spans="1:18" x14ac:dyDescent="0.25">
      <c r="A21" s="23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2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23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</row>
    <row r="24" spans="1:18" x14ac:dyDescent="0.25">
      <c r="A24" s="23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23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mergeCells count="15">
    <mergeCell ref="C11:F11"/>
    <mergeCell ref="G11:J11"/>
    <mergeCell ref="K11:N11"/>
    <mergeCell ref="O11:R11"/>
    <mergeCell ref="C7:F7"/>
    <mergeCell ref="O12:R12"/>
    <mergeCell ref="G4:J4"/>
    <mergeCell ref="E10:F10"/>
    <mergeCell ref="G10:J10"/>
    <mergeCell ref="K10:N10"/>
    <mergeCell ref="O10:R10"/>
    <mergeCell ref="G12:J12"/>
    <mergeCell ref="K12:N12"/>
    <mergeCell ref="C13:J13"/>
    <mergeCell ref="K13:R1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L15" sqref="L15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8" customWidth="1"/>
    <col min="4" max="4" width="12.5" customWidth="1"/>
    <col min="5" max="5" width="17.125" customWidth="1"/>
    <col min="6" max="7" width="11.5" customWidth="1"/>
    <col min="9" max="9" width="12.5" customWidth="1"/>
    <col min="10" max="10" width="17.75" customWidth="1"/>
  </cols>
  <sheetData>
    <row r="1" spans="1:18" ht="9.9499999999999993" customHeight="1" x14ac:dyDescent="0.25"/>
    <row r="2" spans="1:18" x14ac:dyDescent="0.25">
      <c r="C2" s="1" t="s">
        <v>186</v>
      </c>
      <c r="F2" s="127" t="s">
        <v>199</v>
      </c>
      <c r="G2" s="128"/>
      <c r="H2" s="7" t="s">
        <v>198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24" t="s">
        <v>187</v>
      </c>
      <c r="D4" s="24" t="s">
        <v>76</v>
      </c>
      <c r="E4" s="129" t="s">
        <v>193</v>
      </c>
      <c r="F4" s="129" t="s">
        <v>191</v>
      </c>
      <c r="G4" s="93" t="s">
        <v>188</v>
      </c>
      <c r="H4" s="93" t="s">
        <v>189</v>
      </c>
      <c r="I4" s="93" t="s">
        <v>190</v>
      </c>
      <c r="J4" s="93" t="s">
        <v>194</v>
      </c>
      <c r="K4" s="105" t="s">
        <v>192</v>
      </c>
      <c r="L4" s="130"/>
      <c r="M4" s="130"/>
      <c r="N4" s="131"/>
      <c r="O4" s="20"/>
      <c r="P4" s="20"/>
      <c r="Q4" s="20"/>
      <c r="R4" s="20"/>
    </row>
    <row r="5" spans="1:18" x14ac:dyDescent="0.25">
      <c r="A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x14ac:dyDescent="0.25">
      <c r="A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25">
      <c r="A7" s="2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2"/>
      <c r="R7" s="22"/>
    </row>
    <row r="8" spans="1:18" x14ac:dyDescent="0.25">
      <c r="A8" s="2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25">
      <c r="A9" s="2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2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mergeCells count="2">
    <mergeCell ref="K4:N4"/>
    <mergeCell ref="F2:G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showRuler="0" zoomScaleNormal="100" zoomScalePageLayoutView="125" workbookViewId="0">
      <selection activeCell="I30" sqref="I30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8" customWidth="1"/>
    <col min="4" max="4" width="10.875" customWidth="1"/>
    <col min="5" max="5" width="13" customWidth="1"/>
    <col min="6" max="6" width="9.125" customWidth="1"/>
    <col min="7" max="7" width="11.5" customWidth="1"/>
  </cols>
  <sheetData>
    <row r="1" spans="1:18" ht="9.9499999999999993" customHeight="1" x14ac:dyDescent="0.25"/>
    <row r="2" spans="1:18" x14ac:dyDescent="0.25">
      <c r="C2" s="1" t="s">
        <v>0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14" t="s">
        <v>17</v>
      </c>
      <c r="D4" s="17" t="s">
        <v>1</v>
      </c>
      <c r="E4" s="14" t="s">
        <v>2</v>
      </c>
      <c r="F4" s="14" t="s">
        <v>3</v>
      </c>
      <c r="G4" s="24" t="s">
        <v>76</v>
      </c>
      <c r="H4" s="5"/>
      <c r="I4" s="5"/>
      <c r="K4" s="69" t="s">
        <v>21</v>
      </c>
      <c r="L4" s="96"/>
      <c r="M4" s="96"/>
      <c r="N4" s="97"/>
      <c r="O4" s="69" t="s">
        <v>22</v>
      </c>
      <c r="P4" s="70"/>
      <c r="Q4" s="70"/>
      <c r="R4" s="71"/>
    </row>
    <row r="6" spans="1:18" x14ac:dyDescent="0.25">
      <c r="C6" s="1" t="s">
        <v>4</v>
      </c>
      <c r="F6" s="7" t="s">
        <v>28</v>
      </c>
      <c r="G6" s="8" t="s">
        <v>30</v>
      </c>
      <c r="H6" s="11" t="s">
        <v>31</v>
      </c>
      <c r="I6" s="10" t="s">
        <v>29</v>
      </c>
      <c r="J6" s="12" t="s">
        <v>32</v>
      </c>
      <c r="K6" s="57" t="s">
        <v>39</v>
      </c>
      <c r="L6" s="58"/>
      <c r="M6" s="59"/>
      <c r="N6" s="18" t="s">
        <v>40</v>
      </c>
      <c r="O6" s="6"/>
      <c r="P6" s="6"/>
      <c r="Q6" s="6"/>
      <c r="R6" s="6"/>
    </row>
    <row r="7" spans="1:18" x14ac:dyDescent="0.25">
      <c r="C7" s="1"/>
      <c r="F7" s="9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s="23" t="str">
        <f>DEC2HEX(0, 4)</f>
        <v>0000</v>
      </c>
      <c r="C8" s="16" t="s">
        <v>17</v>
      </c>
      <c r="D8" s="13"/>
      <c r="E8" s="15" t="s">
        <v>37</v>
      </c>
      <c r="F8" s="15" t="s">
        <v>38</v>
      </c>
      <c r="G8" s="66" t="s">
        <v>18</v>
      </c>
      <c r="H8" s="67"/>
      <c r="I8" s="67"/>
      <c r="J8" s="68"/>
      <c r="K8" s="66" t="s">
        <v>19</v>
      </c>
      <c r="L8" s="67"/>
      <c r="M8" s="67"/>
      <c r="N8" s="68"/>
      <c r="O8" s="66" t="s">
        <v>20</v>
      </c>
      <c r="P8" s="67"/>
      <c r="Q8" s="67"/>
      <c r="R8" s="68"/>
    </row>
    <row r="9" spans="1:18" x14ac:dyDescent="0.25">
      <c r="A9" s="23" t="str">
        <f>DEC2HEX(A8+16, 4)</f>
        <v>0010</v>
      </c>
      <c r="C9" s="75" t="s">
        <v>5</v>
      </c>
      <c r="D9" s="76"/>
      <c r="E9" s="76"/>
      <c r="F9" s="77"/>
      <c r="G9" s="75" t="s">
        <v>6</v>
      </c>
      <c r="H9" s="76"/>
      <c r="I9" s="76"/>
      <c r="J9" s="77"/>
      <c r="K9" s="75" t="s">
        <v>7</v>
      </c>
      <c r="L9" s="76"/>
      <c r="M9" s="76"/>
      <c r="N9" s="77"/>
      <c r="O9" s="75" t="s">
        <v>8</v>
      </c>
      <c r="P9" s="76"/>
      <c r="Q9" s="76"/>
      <c r="R9" s="77"/>
    </row>
    <row r="10" spans="1:18" x14ac:dyDescent="0.25">
      <c r="A10" s="23" t="str">
        <f>DEC2HEX(HEX2DEC(A9)+16, 4)</f>
        <v>0020</v>
      </c>
      <c r="C10" s="72" t="s">
        <v>9</v>
      </c>
      <c r="D10" s="73"/>
      <c r="E10" s="73"/>
      <c r="F10" s="74"/>
      <c r="G10" s="72" t="s">
        <v>10</v>
      </c>
      <c r="H10" s="73"/>
      <c r="I10" s="73"/>
      <c r="J10" s="74"/>
      <c r="K10" s="63" t="s">
        <v>23</v>
      </c>
      <c r="L10" s="64"/>
      <c r="M10" s="64"/>
      <c r="N10" s="65"/>
      <c r="O10" s="63" t="s">
        <v>24</v>
      </c>
      <c r="P10" s="64"/>
      <c r="Q10" s="64"/>
      <c r="R10" s="65"/>
    </row>
    <row r="11" spans="1:18" x14ac:dyDescent="0.25">
      <c r="A11" s="23" t="str">
        <f t="shared" ref="A11:A17" si="0">DEC2HEX(HEX2DEC(A10)+16, 4)</f>
        <v>0030</v>
      </c>
      <c r="C11" s="63" t="s">
        <v>25</v>
      </c>
      <c r="D11" s="64"/>
      <c r="E11" s="64"/>
      <c r="F11" s="65"/>
      <c r="G11" s="63" t="s">
        <v>26</v>
      </c>
      <c r="H11" s="64"/>
      <c r="I11" s="64"/>
      <c r="J11" s="65"/>
      <c r="K11" s="63" t="s">
        <v>27</v>
      </c>
      <c r="L11" s="64"/>
      <c r="M11" s="64"/>
      <c r="N11" s="65"/>
      <c r="O11" s="2"/>
      <c r="P11" s="2"/>
      <c r="Q11" s="2"/>
      <c r="R11" s="2"/>
    </row>
    <row r="12" spans="1:18" x14ac:dyDescent="0.25">
      <c r="A12" s="23" t="str">
        <f t="shared" si="0"/>
        <v>0040</v>
      </c>
      <c r="C12" s="54" t="s">
        <v>33</v>
      </c>
      <c r="D12" s="55"/>
      <c r="E12" s="55"/>
      <c r="F12" s="56"/>
      <c r="G12" s="54" t="s">
        <v>34</v>
      </c>
      <c r="H12" s="55"/>
      <c r="I12" s="55"/>
      <c r="J12" s="56"/>
      <c r="K12" s="54" t="s">
        <v>35</v>
      </c>
      <c r="L12" s="55"/>
      <c r="M12" s="55"/>
      <c r="N12" s="56"/>
      <c r="O12" s="54" t="s">
        <v>36</v>
      </c>
      <c r="P12" s="55"/>
      <c r="Q12" s="55"/>
      <c r="R12" s="56"/>
    </row>
    <row r="13" spans="1:18" x14ac:dyDescent="0.25">
      <c r="A13" s="23" t="str">
        <f t="shared" si="0"/>
        <v>0050</v>
      </c>
      <c r="C13" s="60" t="s">
        <v>41</v>
      </c>
      <c r="D13" s="61"/>
      <c r="E13" s="61"/>
      <c r="F13" s="62"/>
      <c r="G13" s="60" t="s">
        <v>42</v>
      </c>
      <c r="H13" s="61"/>
      <c r="I13" s="61"/>
      <c r="J13" s="62"/>
      <c r="K13" s="60" t="s">
        <v>43</v>
      </c>
      <c r="L13" s="61"/>
      <c r="M13" s="61"/>
      <c r="N13" s="62"/>
      <c r="O13" s="60" t="s">
        <v>44</v>
      </c>
      <c r="P13" s="61"/>
      <c r="Q13" s="61"/>
      <c r="R13" s="62"/>
    </row>
    <row r="14" spans="1:18" x14ac:dyDescent="0.25">
      <c r="A14" s="23" t="str">
        <f t="shared" si="0"/>
        <v>0060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3" t="str">
        <f t="shared" si="0"/>
        <v>0070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3" t="str">
        <f t="shared" si="0"/>
        <v>0080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3" t="str">
        <f t="shared" si="0"/>
        <v>0090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C19" s="1" t="s">
        <v>200</v>
      </c>
      <c r="D19" s="2"/>
      <c r="E19" s="2"/>
      <c r="F19" s="7" t="s">
        <v>214</v>
      </c>
      <c r="G19" s="8" t="s">
        <v>9</v>
      </c>
      <c r="H19" s="11" t="s">
        <v>10</v>
      </c>
      <c r="I19" s="10" t="s">
        <v>215</v>
      </c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C20" s="3">
        <v>0</v>
      </c>
      <c r="D20" s="3">
        <v>1</v>
      </c>
      <c r="E20" s="3">
        <v>2</v>
      </c>
      <c r="F20" s="3">
        <v>3</v>
      </c>
      <c r="G20" s="3">
        <v>4</v>
      </c>
      <c r="H20" s="3">
        <v>5</v>
      </c>
      <c r="I20" s="3">
        <v>6</v>
      </c>
      <c r="J20" s="3">
        <v>7</v>
      </c>
      <c r="K20" s="3">
        <v>8</v>
      </c>
      <c r="L20" s="3">
        <v>9</v>
      </c>
      <c r="M20" s="3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16</v>
      </c>
    </row>
    <row r="21" spans="1:18" x14ac:dyDescent="0.25">
      <c r="A21" s="23" t="str">
        <f>DEC2HEX(0, 4)</f>
        <v>0000</v>
      </c>
      <c r="C21" s="26" t="s">
        <v>1</v>
      </c>
      <c r="D21" s="26" t="s">
        <v>203</v>
      </c>
      <c r="E21" s="26" t="s">
        <v>204</v>
      </c>
      <c r="G21" s="45" t="s">
        <v>201</v>
      </c>
      <c r="H21" s="47"/>
      <c r="I21" s="45" t="s">
        <v>202</v>
      </c>
      <c r="J21" s="47"/>
      <c r="K21" s="78" t="s">
        <v>206</v>
      </c>
      <c r="L21" s="79"/>
      <c r="M21" s="79"/>
      <c r="N21" s="80"/>
      <c r="O21" s="78" t="s">
        <v>205</v>
      </c>
      <c r="P21" s="79"/>
      <c r="Q21" s="79"/>
      <c r="R21" s="80"/>
    </row>
    <row r="22" spans="1:18" x14ac:dyDescent="0.25">
      <c r="A22" s="23" t="str">
        <f>DEC2HEX(A21+16, 4)</f>
        <v>0010</v>
      </c>
      <c r="C22" s="100" t="s">
        <v>208</v>
      </c>
      <c r="D22" s="101"/>
      <c r="E22" s="101"/>
      <c r="F22" s="102"/>
      <c r="G22" s="100" t="s">
        <v>207</v>
      </c>
      <c r="H22" s="101"/>
      <c r="I22" s="101"/>
      <c r="J22" s="102"/>
      <c r="K22" s="105" t="s">
        <v>209</v>
      </c>
      <c r="L22" s="106"/>
      <c r="M22" s="106"/>
      <c r="N22" s="107"/>
      <c r="O22" s="105" t="s">
        <v>210</v>
      </c>
      <c r="P22" s="106"/>
      <c r="Q22" s="106"/>
      <c r="R22" s="107"/>
    </row>
    <row r="23" spans="1:18" x14ac:dyDescent="0.25">
      <c r="A23" s="23" t="str">
        <f>DEC2HEX(HEX2DEC(A22)+16, 4)</f>
        <v>0020</v>
      </c>
      <c r="C23" s="105" t="s">
        <v>211</v>
      </c>
      <c r="D23" s="106"/>
      <c r="E23" s="106"/>
      <c r="F23" s="107"/>
      <c r="G23" s="105" t="s">
        <v>212</v>
      </c>
      <c r="H23" s="106"/>
      <c r="I23" s="106"/>
      <c r="J23" s="107"/>
      <c r="K23" s="105" t="s">
        <v>213</v>
      </c>
      <c r="L23" s="106"/>
      <c r="M23" s="106"/>
      <c r="N23" s="107"/>
    </row>
    <row r="24" spans="1:18" x14ac:dyDescent="0.25">
      <c r="A24" s="23"/>
    </row>
    <row r="25" spans="1:18" x14ac:dyDescent="0.25">
      <c r="A25" s="23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23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</row>
    <row r="27" spans="1:18" x14ac:dyDescent="0.25">
      <c r="A27" s="2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23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2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</row>
    <row r="30" spans="1:18" x14ac:dyDescent="0.25">
      <c r="A30" s="23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23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23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</row>
    <row r="33" spans="1:18" x14ac:dyDescent="0.25">
      <c r="A33" s="2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</row>
    <row r="34" spans="1:18" x14ac:dyDescent="0.25">
      <c r="A34" s="2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</row>
    <row r="35" spans="1:18" x14ac:dyDescent="0.25">
      <c r="A35" s="2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</row>
    <row r="36" spans="1:18" x14ac:dyDescent="0.25">
      <c r="A36" s="2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</row>
  </sheetData>
  <mergeCells count="36">
    <mergeCell ref="K22:N22"/>
    <mergeCell ref="C23:F23"/>
    <mergeCell ref="O22:R22"/>
    <mergeCell ref="G23:J23"/>
    <mergeCell ref="K23:N23"/>
    <mergeCell ref="G21:H21"/>
    <mergeCell ref="I21:J21"/>
    <mergeCell ref="K21:N21"/>
    <mergeCell ref="O21:R21"/>
    <mergeCell ref="C22:F22"/>
    <mergeCell ref="G22:J22"/>
    <mergeCell ref="K4:N4"/>
    <mergeCell ref="O4:R4"/>
    <mergeCell ref="C10:F10"/>
    <mergeCell ref="G10:J10"/>
    <mergeCell ref="K10:N10"/>
    <mergeCell ref="O10:R10"/>
    <mergeCell ref="C9:F9"/>
    <mergeCell ref="G9:J9"/>
    <mergeCell ref="K9:N9"/>
    <mergeCell ref="O9:R9"/>
    <mergeCell ref="O12:R12"/>
    <mergeCell ref="K6:M6"/>
    <mergeCell ref="C13:F13"/>
    <mergeCell ref="G13:J13"/>
    <mergeCell ref="K13:N13"/>
    <mergeCell ref="O13:R13"/>
    <mergeCell ref="C11:F11"/>
    <mergeCell ref="G11:J11"/>
    <mergeCell ref="K11:N11"/>
    <mergeCell ref="C12:F12"/>
    <mergeCell ref="G12:J12"/>
    <mergeCell ref="K12:N12"/>
    <mergeCell ref="G8:J8"/>
    <mergeCell ref="K8:N8"/>
    <mergeCell ref="O8:R8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D9" sqref="D9"/>
    </sheetView>
  </sheetViews>
  <sheetFormatPr defaultColWidth="11" defaultRowHeight="15.75" x14ac:dyDescent="0.2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 x14ac:dyDescent="0.25"/>
    <row r="2" spans="1:18" x14ac:dyDescent="0.25">
      <c r="C2" s="1" t="s">
        <v>45</v>
      </c>
    </row>
    <row r="3" spans="1:18" x14ac:dyDescent="0.25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 x14ac:dyDescent="0.25">
      <c r="A4" s="23" t="str">
        <f>DEC2HEX(0, 4)</f>
        <v>0000</v>
      </c>
      <c r="C4" s="20"/>
      <c r="D4" s="13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3" t="str">
        <f>DEC2HEX(A4+16, 4)</f>
        <v>0010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x14ac:dyDescent="0.25">
      <c r="A6" s="23" t="str">
        <f>DEC2HEX(HEX2DEC(A5)+16, 4)</f>
        <v>0020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25">
      <c r="A7" s="23" t="str">
        <f t="shared" ref="A7:A19" si="0">DEC2HEX(HEX2DEC(A6)+16, 4)</f>
        <v>0030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2"/>
      <c r="R7" s="22"/>
    </row>
    <row r="8" spans="1:18" x14ac:dyDescent="0.25">
      <c r="A8" s="23" t="str">
        <f t="shared" si="0"/>
        <v>0040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25">
      <c r="A9" s="23" t="str">
        <f t="shared" si="0"/>
        <v>0050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23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3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3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3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3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3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3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3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3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3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Private Block</vt:lpstr>
      <vt:lpstr>Shared Block</vt:lpstr>
      <vt:lpstr>Power</vt:lpstr>
      <vt:lpstr>Digital IO</vt:lpstr>
      <vt:lpstr>Relay</vt:lpstr>
      <vt:lpstr>Analog</vt:lpstr>
      <vt:lpstr>Pneumatics</vt:lpstr>
      <vt:lpstr>Motors and PWM</vt:lpstr>
      <vt:lpstr>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 Brunning</dc:creator>
  <cp:lastModifiedBy>Jaci Brunning</cp:lastModifiedBy>
  <dcterms:created xsi:type="dcterms:W3CDTF">2016-06-16T01:30:17Z</dcterms:created>
  <dcterms:modified xsi:type="dcterms:W3CDTF">2016-06-20T14:31:57Z</dcterms:modified>
</cp:coreProperties>
</file>