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indaLewis/Downloads/"/>
    </mc:Choice>
  </mc:AlternateContent>
  <xr:revisionPtr revIDLastSave="0" documentId="8_{A07278B2-4A8A-D046-845A-B219B1D6A9B1}" xr6:coauthVersionLast="47" xr6:coauthVersionMax="47" xr10:uidLastSave="{00000000-0000-0000-0000-000000000000}"/>
  <bookViews>
    <workbookView xWindow="0" yWindow="0" windowWidth="25600" windowHeight="16000" activeTab="1" xr2:uid="{CFC74C63-2FC3-46FC-AD76-DBB2A46CC8FF}"/>
  </bookViews>
  <sheets>
    <sheet name="Formula Examples" sheetId="1" r:id="rId1"/>
    <sheet name="namebirthdata" sheetId="2" r:id="rId2"/>
    <sheet name="namecitybo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2" i="2" a="1"/>
  <c r="J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F2" i="2" a="1"/>
  <c r="F2" i="2" s="1"/>
  <c r="E2" i="2" a="1"/>
  <c r="E2" i="2" s="1"/>
  <c r="E28" i="2" l="1"/>
  <c r="E29" i="2"/>
  <c r="E27" i="2"/>
  <c r="E26" i="2"/>
  <c r="E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<sst xmlns="http://schemas.openxmlformats.org/spreadsheetml/2006/main" count="162" uniqueCount="131">
  <si>
    <t>VLOOKUP</t>
  </si>
  <si>
    <t>INDEX</t>
  </si>
  <si>
    <t>Example syntax looks like, =INDEX(array, row_num, [col_num])</t>
  </si>
  <si>
    <t xml:space="preserve">Example syntax looks like, =MATCH(lookup_value, lookup_array, [match_type]) </t>
  </si>
  <si>
    <t>MATCH</t>
  </si>
  <si>
    <t>PROPER</t>
  </si>
  <si>
    <t xml:space="preserve">Example syntax looks like, =PROPER(Text) </t>
  </si>
  <si>
    <t>LEN</t>
  </si>
  <si>
    <t xml:space="preserve">Example syntax looks like, =LEN(text) </t>
  </si>
  <si>
    <t xml:space="preserve">Example syntax looks like, =CONCATENATE(text1, [text2], …) </t>
  </si>
  <si>
    <t>CONCATENATE</t>
  </si>
  <si>
    <t>Function</t>
  </si>
  <si>
    <t>Example syntax looks like, =VLOOKUP(lookup_value, table_array, col_index_num, [range_lookup])</t>
  </si>
  <si>
    <t>TRIM</t>
  </si>
  <si>
    <t>Example syntax looks like, =TRIM(text)</t>
  </si>
  <si>
    <t>IF</t>
  </si>
  <si>
    <t>AND</t>
  </si>
  <si>
    <t>OR</t>
  </si>
  <si>
    <t>NOT</t>
  </si>
  <si>
    <t>Function Library</t>
  </si>
  <si>
    <t>Logical</t>
  </si>
  <si>
    <t>Lookup &amp; Reference</t>
  </si>
  <si>
    <t>Text</t>
  </si>
  <si>
    <t>Examples</t>
  </si>
  <si>
    <t>First Name</t>
  </si>
  <si>
    <t>Last Name</t>
  </si>
  <si>
    <t>Date of Birth</t>
  </si>
  <si>
    <t>Autumn</t>
  </si>
  <si>
    <t>Esme</t>
  </si>
  <si>
    <t>Ruby</t>
  </si>
  <si>
    <t>Margot</t>
  </si>
  <si>
    <t>Layla</t>
  </si>
  <si>
    <t>Emma</t>
  </si>
  <si>
    <t>Olivia</t>
  </si>
  <si>
    <t>Ava</t>
  </si>
  <si>
    <t>Isabella</t>
  </si>
  <si>
    <t>Charlotte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</si>
  <si>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</si>
  <si>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</si>
  <si>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</si>
  <si>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</si>
  <si>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</si>
  <si>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</si>
  <si>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</si>
  <si>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</si>
  <si>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</si>
  <si>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</si>
  <si>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Iam</t>
  </si>
  <si>
    <t>Noah</t>
  </si>
  <si>
    <t>Oliver</t>
  </si>
  <si>
    <t>William</t>
  </si>
  <si>
    <t>Elijah</t>
  </si>
  <si>
    <t>James</t>
  </si>
  <si>
    <t>Benjamin</t>
  </si>
  <si>
    <t>Lucas</t>
  </si>
  <si>
    <t>Mason</t>
  </si>
  <si>
    <t>Ethan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</si>
  <si>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</si>
  <si>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</si>
  <si>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</si>
  <si>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</si>
  <si>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</si>
  <si>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</si>
  <si>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</si>
  <si>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</si>
  <si>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</si>
  <si>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</si>
  <si>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City Born</t>
  </si>
  <si>
    <t>Middle Initial</t>
  </si>
  <si>
    <t>A</t>
  </si>
  <si>
    <t>C</t>
  </si>
  <si>
    <t>V</t>
  </si>
  <si>
    <t>B</t>
  </si>
  <si>
    <t>M</t>
  </si>
  <si>
    <t>L</t>
  </si>
  <si>
    <t>T</t>
  </si>
  <si>
    <t>W</t>
  </si>
  <si>
    <t>H</t>
  </si>
  <si>
    <t>S</t>
  </si>
  <si>
    <t>K</t>
  </si>
  <si>
    <t>E</t>
  </si>
  <si>
    <t>O</t>
  </si>
  <si>
    <t>J</t>
  </si>
  <si>
    <t>D</t>
  </si>
  <si>
    <t>Springfield</t>
  </si>
  <si>
    <t>Franklin</t>
  </si>
  <si>
    <t>Greenville</t>
  </si>
  <si>
    <t>Bristol</t>
  </si>
  <si>
    <t>Clinton</t>
  </si>
  <si>
    <t>Fairview</t>
  </si>
  <si>
    <t>Salem</t>
  </si>
  <si>
    <t>Madison</t>
  </si>
  <si>
    <t>Georgetown</t>
  </si>
  <si>
    <t>Chicago</t>
  </si>
  <si>
    <t>Dundee</t>
  </si>
  <si>
    <t>Eagle River</t>
  </si>
  <si>
    <t>Raleigh</t>
  </si>
  <si>
    <t>Wilmington</t>
  </si>
  <si>
    <t>Johnsburg</t>
  </si>
  <si>
    <t>Crystal Lake</t>
  </si>
  <si>
    <t>Ann Harbor</t>
  </si>
  <si>
    <t>Dayton</t>
  </si>
  <si>
    <t>Lansing</t>
  </si>
  <si>
    <t>esme</t>
  </si>
  <si>
    <t>layla</t>
  </si>
  <si>
    <t>emma</t>
  </si>
  <si>
    <t>olivia</t>
  </si>
  <si>
    <t>noah</t>
  </si>
  <si>
    <t>elijah</t>
  </si>
  <si>
    <t>lucas</t>
  </si>
  <si>
    <t>mason</t>
  </si>
  <si>
    <t>Example syntax looks like, =IF (logical_test, [value_if_true], [value_if_false])</t>
  </si>
  <si>
    <t>Example syntax looke like, =OR (logical1, [logical2], ...)</t>
  </si>
  <si>
    <t>Example syntax looks like, =AND (logical1, [logical2], ...)</t>
  </si>
  <si>
    <t>Example syntax looke like, =NOT (logical1, [logical2], ...)</t>
  </si>
  <si>
    <t xml:space="preserve">  Smith</t>
  </si>
  <si>
    <t xml:space="preserve">  Williams</t>
  </si>
  <si>
    <t xml:space="preserve">  Garcia</t>
  </si>
  <si>
    <t xml:space="preserve">   Lee</t>
  </si>
  <si>
    <t xml:space="preserve">   White</t>
  </si>
  <si>
    <t xml:space="preserve">   Lewis</t>
  </si>
  <si>
    <t>Vlookup City</t>
  </si>
  <si>
    <t>First Name Proper</t>
  </si>
  <si>
    <t>Name  Join</t>
  </si>
  <si>
    <t>Name Join Trim</t>
  </si>
  <si>
    <t>Randomization</t>
  </si>
  <si>
    <t>Sum</t>
  </si>
  <si>
    <t>Count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</si>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</sst>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57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/>
    <xf numFmtId="0" fontId="0" fillId="6" borderId="8" xfId="0" applyFill="1" applyBorder="1"/>
    <xf numFmtId="0" fontId="0" fillId="6" borderId="5" xfId="0" applyFill="1" applyBorder="1" applyAlignment="1">
      <alignment horizontal="center" vertical="center"/>
    </xf>
    <xf numFmtId="0" fontId="0" fillId="6" borderId="6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/>
    <xf numFmtId="0" fontId="0" fillId="6" borderId="17" xfId="0" applyFill="1" applyBorder="1" applyAlignment="1">
      <alignment horizontal="center" vertical="center"/>
    </xf>
    <xf numFmtId="0" fontId="0" fillId="6" borderId="13" xfId="0" applyFill="1" applyBorder="1"/>
    <xf numFmtId="0" fontId="0" fillId="6" borderId="12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" fillId="2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0" xfId="0" applyAlignment="1"/>
    <xf numFmtId="0" fontId="3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57CD"/>
      <color rgb="FFCC3399"/>
      <color rgb="FFCC3300"/>
      <color rgb="FFDD2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3C16-046F-4BE8-91BF-87A1D4C2C74D}">
  <dimension ref="A1:C12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7.6640625" bestFit="1" customWidth="1"/>
    <col min="2" max="2" width="13.33203125" bestFit="1" customWidth="1"/>
    <col min="3" max="3" width="100.6640625" bestFit="1" customWidth="1"/>
  </cols>
  <sheetData>
    <row r="1" spans="1:3" ht="17" thickBot="1" x14ac:dyDescent="0.25">
      <c r="A1" s="20" t="s">
        <v>19</v>
      </c>
      <c r="B1" s="2" t="s">
        <v>11</v>
      </c>
      <c r="C1" s="3" t="s">
        <v>23</v>
      </c>
    </row>
    <row r="2" spans="1:3" x14ac:dyDescent="0.2">
      <c r="A2" s="25" t="s">
        <v>21</v>
      </c>
      <c r="B2" s="4" t="s">
        <v>0</v>
      </c>
      <c r="C2" s="5" t="s">
        <v>12</v>
      </c>
    </row>
    <row r="3" spans="1:3" x14ac:dyDescent="0.2">
      <c r="A3" s="26"/>
      <c r="B3" s="7" t="s">
        <v>1</v>
      </c>
      <c r="C3" s="8" t="s">
        <v>2</v>
      </c>
    </row>
    <row r="4" spans="1:3" ht="16" thickBot="1" x14ac:dyDescent="0.25">
      <c r="A4" s="27"/>
      <c r="B4" s="11" t="s">
        <v>4</v>
      </c>
      <c r="C4" s="12" t="s">
        <v>3</v>
      </c>
    </row>
    <row r="5" spans="1:3" x14ac:dyDescent="0.2">
      <c r="A5" s="28" t="s">
        <v>22</v>
      </c>
      <c r="B5" s="21" t="s">
        <v>5</v>
      </c>
      <c r="C5" s="22" t="s">
        <v>6</v>
      </c>
    </row>
    <row r="6" spans="1:3" x14ac:dyDescent="0.2">
      <c r="A6" s="29"/>
      <c r="B6" s="9" t="s">
        <v>7</v>
      </c>
      <c r="C6" s="10" t="s">
        <v>8</v>
      </c>
    </row>
    <row r="7" spans="1:3" x14ac:dyDescent="0.2">
      <c r="A7" s="29"/>
      <c r="B7" s="13" t="s">
        <v>10</v>
      </c>
      <c r="C7" s="14" t="s">
        <v>9</v>
      </c>
    </row>
    <row r="8" spans="1:3" ht="16" thickBot="1" x14ac:dyDescent="0.25">
      <c r="A8" s="30"/>
      <c r="B8" s="15" t="s">
        <v>13</v>
      </c>
      <c r="C8" s="6" t="s">
        <v>14</v>
      </c>
    </row>
    <row r="9" spans="1:3" x14ac:dyDescent="0.2">
      <c r="A9" s="31" t="s">
        <v>20</v>
      </c>
      <c r="B9" s="17" t="s">
        <v>15</v>
      </c>
      <c r="C9" s="16" t="s">
        <v>111</v>
      </c>
    </row>
    <row r="10" spans="1:3" x14ac:dyDescent="0.2">
      <c r="A10" s="31"/>
      <c r="B10" s="9" t="s">
        <v>16</v>
      </c>
      <c r="C10" s="10" t="s">
        <v>113</v>
      </c>
    </row>
    <row r="11" spans="1:3" x14ac:dyDescent="0.2">
      <c r="A11" s="31"/>
      <c r="B11" s="9" t="s">
        <v>17</v>
      </c>
      <c r="C11" s="10" t="s">
        <v>112</v>
      </c>
    </row>
    <row r="12" spans="1:3" ht="14" customHeight="1" thickBot="1" x14ac:dyDescent="0.25">
      <c r="A12" s="32"/>
      <c r="B12" s="11" t="s">
        <v>18</v>
      </c>
      <c r="C12" s="12" t="s">
        <v>114</v>
      </c>
    </row>
  </sheetData>
  <mergeCells count="3">
    <mergeCell ref="A2:A4"/>
    <mergeCell ref="A5:A8"/>
    <mergeCell ref="A9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F758-8AD4-4B88-BD92-FF2DC5A76730}">
  <dimension ref="A1:O29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2" width="11.5" customWidth="1"/>
    <col min="3" max="3" width="11.33203125" customWidth="1"/>
    <col min="4" max="4" width="13.33203125" style="19" customWidth="1"/>
    <col min="5" max="5" width="12.83203125" customWidth="1"/>
    <col min="6" max="6" width="15.5" customWidth="1"/>
    <col min="7" max="7" width="15" customWidth="1"/>
    <col min="8" max="8" width="15.6640625" customWidth="1"/>
    <col min="9" max="9" width="20.6640625" customWidth="1"/>
    <col min="10" max="10" width="15.83203125" customWidth="1"/>
    <col min="11" max="11" width="14" customWidth="1"/>
  </cols>
  <sheetData>
    <row r="1" spans="1:15" s="1" customFormat="1" ht="15" customHeight="1" x14ac:dyDescent="0.2">
      <c r="A1" s="1" t="s">
        <v>24</v>
      </c>
      <c r="B1" s="1" t="s">
        <v>68</v>
      </c>
      <c r="C1" s="1" t="s">
        <v>25</v>
      </c>
      <c r="D1" s="18" t="s">
        <v>26</v>
      </c>
      <c r="E1" s="1" t="s">
        <v>121</v>
      </c>
      <c r="F1" s="23" t="s">
        <v>122</v>
      </c>
      <c r="G1" s="24" t="s">
        <v>123</v>
      </c>
      <c r="H1" s="1" t="s">
        <v>124</v>
      </c>
      <c r="I1" s="1" t="s">
        <v>93</v>
      </c>
      <c r="J1" s="1" t="s">
        <v>1</v>
      </c>
      <c r="K1" s="1" t="s">
        <v>125</v>
      </c>
    </row>
    <row r="2" spans="1:15" x14ac:dyDescent="0.2">
      <c r="A2" t="s">
        <v>27</v>
      </c>
      <c r="C2" t="s">
        <v>115</v>
      </c>
      <c r="D2" s="19">
        <v>35807</v>
      </c>
      <c r="E2" t="str" cm="1">
        <f t="array" ref="E2:E21">VLOOKUP(A2:A21,namecityborn!A1:C21,3,FALSE)</f>
        <v>Chicago</v>
      </c>
      <c r="F2" t="str" cm="1">
        <f t="array" ref="F2:F21">PROPER(A2:A21)</f>
        <v>Autumn</v>
      </c>
      <c r="G2" t="str">
        <f>F2&amp;" "&amp;C2</f>
        <v>Autumn   Smith</v>
      </c>
      <c r="H2" t="str">
        <f>TRIM(G:G)</f>
        <v>Autumn Smith</v>
      </c>
      <c r="I2" t="str">
        <f>IF(E2="Chicago","Born in Chicago","Not Born in Chicago")</f>
        <v>Born in Chicago</v>
      </c>
      <c r="J2" t="str" cm="1">
        <f t="array" ref="J2">INDEX(H2:H21,14,)</f>
        <v>William Thompson</v>
      </c>
      <c r="K2">
        <f ca="1">RAND()</f>
        <v>0.75337711220960524</v>
      </c>
    </row>
    <row r="3" spans="1:15" x14ac:dyDescent="0.2">
      <c r="A3" t="s">
        <v>103</v>
      </c>
      <c r="B3" t="s">
        <v>69</v>
      </c>
      <c r="C3" t="s">
        <v>38</v>
      </c>
      <c r="D3" s="19">
        <v>35808</v>
      </c>
      <c r="E3" t="str">
        <v>Springfield</v>
      </c>
      <c r="F3" t="str">
        <v>Esme</v>
      </c>
      <c r="G3" t="str">
        <f t="shared" ref="G3:G21" si="0">F3&amp;" "&amp;C3</f>
        <v>Esme Johnson</v>
      </c>
      <c r="H3" t="str">
        <f t="shared" ref="H3:H21" si="1">TRIM(G:G)</f>
        <v>Esme Johnson</v>
      </c>
      <c r="I3" t="str">
        <f t="shared" ref="I3:I21" si="2">IF(E3="Chicago","Born in Chicago","Not Born in Chicago")</f>
        <v>Not Born in Chicago</v>
      </c>
      <c r="K3">
        <f t="shared" ref="K3:K21" ca="1" si="3">RAND()</f>
        <v>0.72884021314597469</v>
      </c>
    </row>
    <row r="4" spans="1:15" x14ac:dyDescent="0.2">
      <c r="A4" t="s">
        <v>29</v>
      </c>
      <c r="B4" t="s">
        <v>70</v>
      </c>
      <c r="C4" t="s">
        <v>116</v>
      </c>
      <c r="D4" s="19">
        <v>35809</v>
      </c>
      <c r="E4" t="str">
        <v>Franklin</v>
      </c>
      <c r="F4" t="str">
        <v>Ruby</v>
      </c>
      <c r="G4" t="str">
        <f t="shared" si="0"/>
        <v>Ruby   Williams</v>
      </c>
      <c r="H4" t="str">
        <f t="shared" si="1"/>
        <v>Ruby Williams</v>
      </c>
      <c r="I4" t="str">
        <f t="shared" si="2"/>
        <v>Not Born in Chicago</v>
      </c>
      <c r="K4">
        <f t="shared" ca="1" si="3"/>
        <v>0.37038211362356444</v>
      </c>
    </row>
    <row r="5" spans="1:15" x14ac:dyDescent="0.2">
      <c r="A5" t="s">
        <v>30</v>
      </c>
      <c r="B5" t="s">
        <v>71</v>
      </c>
      <c r="C5" t="s">
        <v>40</v>
      </c>
      <c r="D5" s="19">
        <v>35810</v>
      </c>
      <c r="E5" t="str">
        <v>Greenville</v>
      </c>
      <c r="F5" t="str">
        <v>Margot</v>
      </c>
      <c r="G5" t="str">
        <f t="shared" si="0"/>
        <v>Margot Brown</v>
      </c>
      <c r="H5" t="str">
        <f t="shared" si="1"/>
        <v>Margot Brown</v>
      </c>
      <c r="I5" t="str">
        <f t="shared" si="2"/>
        <v>Not Born in Chicago</v>
      </c>
      <c r="K5">
        <f t="shared" ca="1" si="3"/>
        <v>0.36570622580735146</v>
      </c>
    </row>
    <row r="6" spans="1:15" x14ac:dyDescent="0.2">
      <c r="A6" t="s">
        <v>104</v>
      </c>
      <c r="B6" t="s">
        <v>74</v>
      </c>
      <c r="C6" t="s">
        <v>41</v>
      </c>
      <c r="D6" s="19">
        <v>35811</v>
      </c>
      <c r="E6" t="str">
        <v>Bristol</v>
      </c>
      <c r="F6" t="str">
        <v>Layla</v>
      </c>
      <c r="G6" t="str">
        <f t="shared" si="0"/>
        <v>Layla Jones</v>
      </c>
      <c r="H6" t="str">
        <f t="shared" si="1"/>
        <v>Layla Jones</v>
      </c>
      <c r="I6" t="str">
        <f t="shared" si="2"/>
        <v>Not Born in Chicago</v>
      </c>
      <c r="K6">
        <f t="shared" ca="1" si="3"/>
        <v>0.22420832542803848</v>
      </c>
      <c r="O6" s="33"/>
    </row>
    <row r="7" spans="1:15" x14ac:dyDescent="0.2">
      <c r="A7" t="s">
        <v>105</v>
      </c>
      <c r="C7" t="s">
        <v>117</v>
      </c>
      <c r="D7" s="19">
        <v>35812</v>
      </c>
      <c r="E7" t="str">
        <v>Clinton</v>
      </c>
      <c r="F7" t="str">
        <v>Emma</v>
      </c>
      <c r="G7" t="str">
        <f t="shared" si="0"/>
        <v>Emma   Garcia</v>
      </c>
      <c r="H7" t="str">
        <f t="shared" si="1"/>
        <v>Emma Garcia</v>
      </c>
      <c r="I7" t="str">
        <f t="shared" si="2"/>
        <v>Not Born in Chicago</v>
      </c>
      <c r="K7">
        <f t="shared" ca="1" si="3"/>
        <v>0.47854917673468211</v>
      </c>
      <c r="O7" s="33"/>
    </row>
    <row r="8" spans="1:15" x14ac:dyDescent="0.2">
      <c r="A8" t="s">
        <v>106</v>
      </c>
      <c r="B8" t="s">
        <v>72</v>
      </c>
      <c r="C8" t="s">
        <v>43</v>
      </c>
      <c r="D8" s="19">
        <v>35813</v>
      </c>
      <c r="E8" t="str">
        <v>Fairview</v>
      </c>
      <c r="F8" t="str">
        <v>Olivia</v>
      </c>
      <c r="G8" t="str">
        <f t="shared" si="0"/>
        <v>Olivia Miller</v>
      </c>
      <c r="H8" t="str">
        <f t="shared" si="1"/>
        <v>Olivia Miller</v>
      </c>
      <c r="I8" t="str">
        <f t="shared" si="2"/>
        <v>Not Born in Chicago</v>
      </c>
      <c r="K8">
        <f t="shared" ca="1" si="3"/>
        <v>0.32312908739952295</v>
      </c>
      <c r="O8" s="33"/>
    </row>
    <row r="9" spans="1:15" x14ac:dyDescent="0.2">
      <c r="A9" t="s">
        <v>34</v>
      </c>
      <c r="B9" t="s">
        <v>81</v>
      </c>
      <c r="C9" t="s">
        <v>44</v>
      </c>
      <c r="D9" s="19">
        <v>35814</v>
      </c>
      <c r="E9" t="str">
        <v>Salem</v>
      </c>
      <c r="F9" t="str">
        <v>Ava</v>
      </c>
      <c r="G9" t="str">
        <f t="shared" si="0"/>
        <v>Ava Davis</v>
      </c>
      <c r="H9" t="str">
        <f t="shared" si="1"/>
        <v>Ava Davis</v>
      </c>
      <c r="I9" t="str">
        <f t="shared" si="2"/>
        <v>Not Born in Chicago</v>
      </c>
      <c r="K9">
        <f t="shared" ca="1" si="3"/>
        <v>0.77981600036508558</v>
      </c>
      <c r="O9" s="33"/>
    </row>
    <row r="10" spans="1:15" x14ac:dyDescent="0.2">
      <c r="A10" t="s">
        <v>35</v>
      </c>
      <c r="C10" t="s">
        <v>45</v>
      </c>
      <c r="D10" s="19">
        <v>35815</v>
      </c>
      <c r="E10" t="str">
        <v>Madison</v>
      </c>
      <c r="F10" t="str">
        <v>Isabella</v>
      </c>
      <c r="G10" t="str">
        <f t="shared" si="0"/>
        <v>Isabella Rodriguez</v>
      </c>
      <c r="H10" t="str">
        <f t="shared" si="1"/>
        <v>Isabella Rodriguez</v>
      </c>
      <c r="I10" t="str">
        <f t="shared" si="2"/>
        <v>Not Born in Chicago</v>
      </c>
      <c r="K10">
        <f t="shared" ca="1" si="3"/>
        <v>0.83618045008423181</v>
      </c>
      <c r="O10" s="33"/>
    </row>
    <row r="11" spans="1:15" x14ac:dyDescent="0.2">
      <c r="A11" t="s">
        <v>36</v>
      </c>
      <c r="B11" t="s">
        <v>73</v>
      </c>
      <c r="C11" t="s">
        <v>46</v>
      </c>
      <c r="D11" s="19">
        <v>35816</v>
      </c>
      <c r="E11" t="str">
        <v>Georgetown</v>
      </c>
      <c r="F11" t="str">
        <v>Charlotte</v>
      </c>
      <c r="G11" t="str">
        <f t="shared" si="0"/>
        <v>Charlotte Martinez</v>
      </c>
      <c r="H11" t="str">
        <f t="shared" si="1"/>
        <v>Charlotte Martinez</v>
      </c>
      <c r="I11" t="str">
        <f t="shared" si="2"/>
        <v>Not Born in Chicago</v>
      </c>
      <c r="K11">
        <f t="shared" ca="1" si="3"/>
        <v>0.48626488199817841</v>
      </c>
      <c r="M11" s="33"/>
      <c r="N11" s="33"/>
      <c r="O11" s="33"/>
    </row>
    <row r="12" spans="1:15" x14ac:dyDescent="0.2">
      <c r="A12" t="s">
        <v>47</v>
      </c>
      <c r="B12" t="s">
        <v>79</v>
      </c>
      <c r="C12" t="s">
        <v>57</v>
      </c>
      <c r="D12" s="19">
        <v>35817</v>
      </c>
      <c r="E12" t="str">
        <v>Madison</v>
      </c>
      <c r="F12" t="str">
        <v>Iam</v>
      </c>
      <c r="G12" t="str">
        <f t="shared" si="0"/>
        <v>Iam Martin</v>
      </c>
      <c r="H12" t="str">
        <f t="shared" si="1"/>
        <v>Iam Martin</v>
      </c>
      <c r="I12" t="str">
        <f t="shared" si="2"/>
        <v>Not Born in Chicago</v>
      </c>
      <c r="K12">
        <f t="shared" ca="1" si="3"/>
        <v>0.98666842297906376</v>
      </c>
      <c r="M12" s="33"/>
      <c r="N12" s="33"/>
      <c r="O12" s="33"/>
    </row>
    <row r="13" spans="1:15" x14ac:dyDescent="0.2">
      <c r="A13" t="s">
        <v>107</v>
      </c>
      <c r="C13" t="s">
        <v>118</v>
      </c>
      <c r="D13" s="19">
        <v>35818</v>
      </c>
      <c r="E13" t="str">
        <v>Dundee</v>
      </c>
      <c r="F13" t="str">
        <v>Noah</v>
      </c>
      <c r="G13" t="str">
        <f t="shared" si="0"/>
        <v>Noah    Lee</v>
      </c>
      <c r="H13" t="str">
        <f t="shared" si="1"/>
        <v>Noah Lee</v>
      </c>
      <c r="I13" t="str">
        <f t="shared" si="2"/>
        <v>Not Born in Chicago</v>
      </c>
      <c r="K13">
        <f t="shared" ca="1" si="3"/>
        <v>0.72778100246205857</v>
      </c>
      <c r="M13" s="33"/>
      <c r="N13" s="33"/>
      <c r="O13" s="33"/>
    </row>
    <row r="14" spans="1:15" x14ac:dyDescent="0.2">
      <c r="A14" t="s">
        <v>49</v>
      </c>
      <c r="B14" t="s">
        <v>82</v>
      </c>
      <c r="C14" t="s">
        <v>59</v>
      </c>
      <c r="D14" s="19">
        <v>35819</v>
      </c>
      <c r="E14" t="str">
        <v>Eagle River</v>
      </c>
      <c r="F14" t="str">
        <v>Oliver</v>
      </c>
      <c r="G14" t="str">
        <f t="shared" si="0"/>
        <v>Oliver Perez</v>
      </c>
      <c r="H14" t="str">
        <f t="shared" si="1"/>
        <v>Oliver Perez</v>
      </c>
      <c r="I14" t="str">
        <f t="shared" si="2"/>
        <v>Not Born in Chicago</v>
      </c>
      <c r="K14">
        <f t="shared" ca="1" si="3"/>
        <v>0.47334643279040645</v>
      </c>
      <c r="M14" s="33"/>
      <c r="N14" s="33"/>
      <c r="O14" s="33"/>
    </row>
    <row r="15" spans="1:15" x14ac:dyDescent="0.2">
      <c r="A15" t="s">
        <v>50</v>
      </c>
      <c r="B15" t="s">
        <v>83</v>
      </c>
      <c r="C15" t="s">
        <v>60</v>
      </c>
      <c r="D15" s="19">
        <v>35820</v>
      </c>
      <c r="E15" t="str">
        <v>Raleigh</v>
      </c>
      <c r="F15" t="str">
        <v>William</v>
      </c>
      <c r="G15" t="str">
        <f t="shared" si="0"/>
        <v>William Thompson</v>
      </c>
      <c r="H15" t="str">
        <f t="shared" si="1"/>
        <v>William Thompson</v>
      </c>
      <c r="I15" t="str">
        <f t="shared" si="2"/>
        <v>Not Born in Chicago</v>
      </c>
      <c r="K15">
        <f t="shared" ca="1" si="3"/>
        <v>1.0387414609693058E-2</v>
      </c>
      <c r="M15" s="33"/>
      <c r="N15" s="33"/>
      <c r="O15" s="33"/>
    </row>
    <row r="16" spans="1:15" x14ac:dyDescent="0.2">
      <c r="A16" t="s">
        <v>108</v>
      </c>
      <c r="B16" t="s">
        <v>77</v>
      </c>
      <c r="C16" t="s">
        <v>119</v>
      </c>
      <c r="D16" s="19">
        <v>35821</v>
      </c>
      <c r="E16" t="str">
        <v>Wilmington</v>
      </c>
      <c r="F16" t="str">
        <v>Elijah</v>
      </c>
      <c r="G16" t="str">
        <f t="shared" si="0"/>
        <v>Elijah    White</v>
      </c>
      <c r="H16" t="str">
        <f t="shared" si="1"/>
        <v>Elijah White</v>
      </c>
      <c r="I16" t="str">
        <f t="shared" si="2"/>
        <v>Not Born in Chicago</v>
      </c>
      <c r="K16">
        <f t="shared" ca="1" si="3"/>
        <v>0.80731303768398177</v>
      </c>
      <c r="M16" s="33"/>
      <c r="N16" s="33"/>
      <c r="O16" s="33"/>
    </row>
    <row r="17" spans="1:11" x14ac:dyDescent="0.2">
      <c r="A17" t="s">
        <v>52</v>
      </c>
      <c r="B17" t="s">
        <v>76</v>
      </c>
      <c r="C17" t="s">
        <v>62</v>
      </c>
      <c r="D17" s="19">
        <v>35822</v>
      </c>
      <c r="E17" t="str">
        <v>Johnsburg</v>
      </c>
      <c r="F17" t="str">
        <v>James</v>
      </c>
      <c r="G17" t="str">
        <f t="shared" si="0"/>
        <v>James Harris</v>
      </c>
      <c r="H17" t="str">
        <f t="shared" si="1"/>
        <v>James Harris</v>
      </c>
      <c r="I17" t="str">
        <f t="shared" si="2"/>
        <v>Not Born in Chicago</v>
      </c>
      <c r="K17">
        <f t="shared" ca="1" si="3"/>
        <v>0.52136715328338756</v>
      </c>
    </row>
    <row r="18" spans="1:11" x14ac:dyDescent="0.2">
      <c r="A18" t="s">
        <v>53</v>
      </c>
      <c r="B18" t="s">
        <v>80</v>
      </c>
      <c r="C18" t="s">
        <v>63</v>
      </c>
      <c r="D18" s="19">
        <v>35823</v>
      </c>
      <c r="E18" t="str">
        <v>Crystal Lake</v>
      </c>
      <c r="F18" t="str">
        <v>Benjamin</v>
      </c>
      <c r="G18" t="str">
        <f t="shared" si="0"/>
        <v>Benjamin Sanchez</v>
      </c>
      <c r="H18" t="str">
        <f t="shared" si="1"/>
        <v>Benjamin Sanchez</v>
      </c>
      <c r="I18" t="str">
        <f t="shared" si="2"/>
        <v>Not Born in Chicago</v>
      </c>
      <c r="K18">
        <f t="shared" ca="1" si="3"/>
        <v>8.8121022232459101E-3</v>
      </c>
    </row>
    <row r="19" spans="1:11" x14ac:dyDescent="0.2">
      <c r="A19" t="s">
        <v>109</v>
      </c>
      <c r="C19" t="s">
        <v>64</v>
      </c>
      <c r="D19" s="19">
        <v>35824</v>
      </c>
      <c r="E19" t="str">
        <v>Ann Harbor</v>
      </c>
      <c r="F19" t="str">
        <v>Lucas</v>
      </c>
      <c r="G19" t="str">
        <f t="shared" si="0"/>
        <v>Lucas Clark</v>
      </c>
      <c r="H19" t="str">
        <f t="shared" si="1"/>
        <v>Lucas Clark</v>
      </c>
      <c r="I19" t="str">
        <f t="shared" si="2"/>
        <v>Not Born in Chicago</v>
      </c>
      <c r="K19">
        <f t="shared" ca="1" si="3"/>
        <v>0.74098998607275712</v>
      </c>
    </row>
    <row r="20" spans="1:11" x14ac:dyDescent="0.2">
      <c r="A20" t="s">
        <v>110</v>
      </c>
      <c r="B20" t="s">
        <v>75</v>
      </c>
      <c r="C20" t="s">
        <v>65</v>
      </c>
      <c r="D20" s="19">
        <v>35825</v>
      </c>
      <c r="E20" t="str">
        <v>Dayton</v>
      </c>
      <c r="F20" t="str">
        <v>Mason</v>
      </c>
      <c r="G20" t="str">
        <f t="shared" si="0"/>
        <v>Mason Ramirez</v>
      </c>
      <c r="H20" t="str">
        <f t="shared" si="1"/>
        <v>Mason Ramirez</v>
      </c>
      <c r="I20" t="str">
        <f t="shared" si="2"/>
        <v>Not Born in Chicago</v>
      </c>
      <c r="K20">
        <f t="shared" ca="1" si="3"/>
        <v>0.31852873625714462</v>
      </c>
    </row>
    <row r="21" spans="1:11" x14ac:dyDescent="0.2">
      <c r="A21" t="s">
        <v>56</v>
      </c>
      <c r="B21" t="s">
        <v>78</v>
      </c>
      <c r="C21" t="s">
        <v>120</v>
      </c>
      <c r="D21" s="19">
        <v>35826</v>
      </c>
      <c r="E21" t="str">
        <v>Lansing</v>
      </c>
      <c r="F21" t="str">
        <v>Ethan</v>
      </c>
      <c r="G21" t="str">
        <f t="shared" si="0"/>
        <v>Ethan    Lewis</v>
      </c>
      <c r="H21" t="str">
        <f t="shared" si="1"/>
        <v>Ethan Lewis</v>
      </c>
      <c r="I21" t="str">
        <f t="shared" si="2"/>
        <v>Not Born in Chicago</v>
      </c>
      <c r="K21">
        <f t="shared" ca="1" si="3"/>
        <v>0.78005363175237463</v>
      </c>
    </row>
    <row r="25" spans="1:11" ht="19" x14ac:dyDescent="0.25">
      <c r="D25" s="34" t="s">
        <v>126</v>
      </c>
      <c r="E25" s="33">
        <f ca="1">SUM(K2:K21)</f>
        <v>10.72170150691035</v>
      </c>
    </row>
    <row r="26" spans="1:11" ht="19" x14ac:dyDescent="0.25">
      <c r="D26" s="34" t="s">
        <v>127</v>
      </c>
      <c r="E26" s="33">
        <f ca="1">COUNT(K2:K21)</f>
        <v>20</v>
      </c>
    </row>
    <row r="27" spans="1:11" ht="19" x14ac:dyDescent="0.25">
      <c r="D27" s="34" t="s">
        <v>128</v>
      </c>
      <c r="E27" s="33">
        <f ca="1">MIN(K2:K21)</f>
        <v>8.8121022232459101E-3</v>
      </c>
    </row>
    <row r="28" spans="1:11" ht="19" x14ac:dyDescent="0.25">
      <c r="D28" s="34" t="s">
        <v>129</v>
      </c>
      <c r="E28" s="33">
        <f ca="1">MAX(K2:K21)</f>
        <v>0.98666842297906376</v>
      </c>
    </row>
    <row r="29" spans="1:11" ht="19" x14ac:dyDescent="0.25">
      <c r="D29" s="34" t="s">
        <v>130</v>
      </c>
      <c r="E29" s="33">
        <f ca="1">AVERAGE(K2:K21)</f>
        <v>0.53608507534551753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AD8D-5ACB-4D06-94F4-71CDB93CAFF5}">
  <dimension ref="A1:C21"/>
  <sheetViews>
    <sheetView workbookViewId="0"/>
  </sheetViews>
  <sheetFormatPr baseColWidth="10" defaultColWidth="8.83203125" defaultRowHeight="15" x14ac:dyDescent="0.2"/>
  <cols>
    <col min="1" max="2" width="9.6640625" bestFit="1" customWidth="1"/>
    <col min="3" max="3" width="11.1640625" bestFit="1" customWidth="1"/>
  </cols>
  <sheetData>
    <row r="1" spans="1:3" x14ac:dyDescent="0.2">
      <c r="A1" t="s">
        <v>24</v>
      </c>
      <c r="B1" t="s">
        <v>25</v>
      </c>
      <c r="C1" t="s">
        <v>67</v>
      </c>
    </row>
    <row r="2" spans="1:3" x14ac:dyDescent="0.2">
      <c r="A2" t="s">
        <v>27</v>
      </c>
      <c r="B2" t="s">
        <v>37</v>
      </c>
      <c r="C2" t="s">
        <v>93</v>
      </c>
    </row>
    <row r="3" spans="1:3" x14ac:dyDescent="0.2">
      <c r="A3" t="s">
        <v>28</v>
      </c>
      <c r="B3" t="s">
        <v>38</v>
      </c>
      <c r="C3" t="s">
        <v>84</v>
      </c>
    </row>
    <row r="4" spans="1:3" x14ac:dyDescent="0.2">
      <c r="A4" t="s">
        <v>29</v>
      </c>
      <c r="B4" t="s">
        <v>39</v>
      </c>
      <c r="C4" t="s">
        <v>85</v>
      </c>
    </row>
    <row r="5" spans="1:3" x14ac:dyDescent="0.2">
      <c r="A5" t="s">
        <v>30</v>
      </c>
      <c r="B5" t="s">
        <v>40</v>
      </c>
      <c r="C5" t="s">
        <v>86</v>
      </c>
    </row>
    <row r="6" spans="1:3" x14ac:dyDescent="0.2">
      <c r="A6" t="s">
        <v>31</v>
      </c>
      <c r="B6" t="s">
        <v>41</v>
      </c>
      <c r="C6" t="s">
        <v>87</v>
      </c>
    </row>
    <row r="7" spans="1:3" x14ac:dyDescent="0.2">
      <c r="A7" t="s">
        <v>32</v>
      </c>
      <c r="B7" t="s">
        <v>42</v>
      </c>
      <c r="C7" t="s">
        <v>88</v>
      </c>
    </row>
    <row r="8" spans="1:3" x14ac:dyDescent="0.2">
      <c r="A8" t="s">
        <v>33</v>
      </c>
      <c r="B8" t="s">
        <v>43</v>
      </c>
      <c r="C8" t="s">
        <v>89</v>
      </c>
    </row>
    <row r="9" spans="1:3" x14ac:dyDescent="0.2">
      <c r="A9" t="s">
        <v>34</v>
      </c>
      <c r="B9" t="s">
        <v>44</v>
      </c>
      <c r="C9" t="s">
        <v>90</v>
      </c>
    </row>
    <row r="10" spans="1:3" x14ac:dyDescent="0.2">
      <c r="A10" t="s">
        <v>35</v>
      </c>
      <c r="B10" t="s">
        <v>45</v>
      </c>
      <c r="C10" t="s">
        <v>91</v>
      </c>
    </row>
    <row r="11" spans="1:3" x14ac:dyDescent="0.2">
      <c r="A11" t="s">
        <v>36</v>
      </c>
      <c r="B11" t="s">
        <v>46</v>
      </c>
      <c r="C11" t="s">
        <v>92</v>
      </c>
    </row>
    <row r="12" spans="1:3" x14ac:dyDescent="0.2">
      <c r="A12" t="s">
        <v>47</v>
      </c>
      <c r="B12" t="s">
        <v>57</v>
      </c>
      <c r="C12" t="s">
        <v>91</v>
      </c>
    </row>
    <row r="13" spans="1:3" x14ac:dyDescent="0.2">
      <c r="A13" t="s">
        <v>48</v>
      </c>
      <c r="B13" t="s">
        <v>58</v>
      </c>
      <c r="C13" t="s">
        <v>94</v>
      </c>
    </row>
    <row r="14" spans="1:3" x14ac:dyDescent="0.2">
      <c r="A14" t="s">
        <v>49</v>
      </c>
      <c r="B14" t="s">
        <v>59</v>
      </c>
      <c r="C14" t="s">
        <v>95</v>
      </c>
    </row>
    <row r="15" spans="1:3" x14ac:dyDescent="0.2">
      <c r="A15" t="s">
        <v>50</v>
      </c>
      <c r="B15" t="s">
        <v>60</v>
      </c>
      <c r="C15" t="s">
        <v>96</v>
      </c>
    </row>
    <row r="16" spans="1:3" x14ac:dyDescent="0.2">
      <c r="A16" t="s">
        <v>51</v>
      </c>
      <c r="B16" t="s">
        <v>61</v>
      </c>
      <c r="C16" t="s">
        <v>97</v>
      </c>
    </row>
    <row r="17" spans="1:3" x14ac:dyDescent="0.2">
      <c r="A17" t="s">
        <v>52</v>
      </c>
      <c r="B17" t="s">
        <v>62</v>
      </c>
      <c r="C17" t="s">
        <v>98</v>
      </c>
    </row>
    <row r="18" spans="1:3" x14ac:dyDescent="0.2">
      <c r="A18" t="s">
        <v>53</v>
      </c>
      <c r="B18" t="s">
        <v>63</v>
      </c>
      <c r="C18" t="s">
        <v>99</v>
      </c>
    </row>
    <row r="19" spans="1:3" x14ac:dyDescent="0.2">
      <c r="A19" t="s">
        <v>54</v>
      </c>
      <c r="B19" t="s">
        <v>64</v>
      </c>
      <c r="C19" t="s">
        <v>100</v>
      </c>
    </row>
    <row r="20" spans="1:3" x14ac:dyDescent="0.2">
      <c r="A20" t="s">
        <v>55</v>
      </c>
      <c r="B20" t="s">
        <v>65</v>
      </c>
      <c r="C20" t="s">
        <v>101</v>
      </c>
    </row>
    <row r="21" spans="1:3" x14ac:dyDescent="0.2">
      <c r="A21" t="s">
        <v>56</v>
      </c>
      <c r="B21" t="s">
        <v>66</v>
      </c>
      <c r="C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Examples</vt:lpstr>
      <vt:lpstr>namebirthdata</vt:lpstr>
      <vt:lpstr>namecityborn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Jacinda Lewis</cp:lastModifiedBy>
  <dcterms:created xsi:type="dcterms:W3CDTF">2021-01-31T18:40:17Z</dcterms:created>
  <dcterms:modified xsi:type="dcterms:W3CDTF">2023-06-01T21:51:11Z</dcterms:modified>
</cp:coreProperties>
</file>